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oyak-bank-as-a05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<sst xmlns="http://schemas.openxmlformats.org/spreadsheetml/2006/main" count="121" uniqueCount="89">
  <si>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OYAK BANK A.Ş.</t>
  </si>
  <si>
    <t xml:space="preserve">                                               ...................................................  BANKASI</t>
  </si>
  <si>
    <t>KIBRIS ŞUBELERİ</t>
  </si>
  <si>
    <t>KARŞILAŞTIRMALI BİLANÇOSU</t>
  </si>
  <si>
    <t>(YTL)</t>
  </si>
  <si>
    <t>CARİ DÖNEM</t>
  </si>
  <si>
    <t>ÖNCEKİ DÖNEM</t>
  </si>
  <si>
    <t>AKTİFLER</t>
  </si>
  <si>
    <t>(  31/12/2005)</t>
  </si>
  <si>
    <t>(  31/12/2004)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</si>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</sst>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2"/>
      <name val="MS Sans Serif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 style="medium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 style="medium">
        <color rgb="FF3366FF"/>
      </left>
      <right style="double">
        <color rgb="FF3366FF"/>
      </right>
      <top>
        <color indexed="63"/>
      </top>
      <bottom style="dotted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 style="medium">
        <color rgb="FF3366FF"/>
      </left>
      <right style="double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medium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4" borderId="10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/>
    </xf>
    <xf numFmtId="3" fontId="19" fillId="33" borderId="12" xfId="0" applyNumberFormat="1" applyFont="1" applyFill="1" applyBorder="1" applyAlignment="1">
      <alignment/>
    </xf>
    <xf numFmtId="3" fontId="19" fillId="33" borderId="13" xfId="0" applyNumberFormat="1" applyFont="1" applyFill="1" applyBorder="1" applyAlignment="1">
      <alignment/>
    </xf>
    <xf numFmtId="3" fontId="19" fillId="33" borderId="14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vertical="top" wrapText="1"/>
    </xf>
    <xf numFmtId="3" fontId="19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center" vertical="center" wrapText="1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 horizontal="center" vertical="top" wrapText="1"/>
    </xf>
    <xf numFmtId="3" fontId="20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  <xf numFmtId="3" fontId="19" fillId="33" borderId="17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 horizontal="center"/>
    </xf>
    <xf numFmtId="3" fontId="21" fillId="33" borderId="0" xfId="0" applyNumberFormat="1" applyFont="1" applyFill="1" applyAlignment="1">
      <alignment/>
    </xf>
    <xf numFmtId="3" fontId="20" fillId="33" borderId="13" xfId="0" applyNumberFormat="1" applyFont="1" applyFill="1" applyBorder="1" applyAlignment="1">
      <alignment/>
    </xf>
    <xf numFmtId="3" fontId="20" fillId="33" borderId="20" xfId="0" applyNumberFormat="1" applyFont="1" applyFill="1" applyBorder="1" applyAlignment="1">
      <alignment horizontal="center"/>
    </xf>
    <xf numFmtId="3" fontId="20" fillId="33" borderId="21" xfId="0" applyNumberFormat="1" applyFont="1" applyFill="1" applyBorder="1" applyAlignment="1">
      <alignment/>
    </xf>
    <xf numFmtId="3" fontId="20" fillId="33" borderId="22" xfId="0" applyNumberFormat="1" applyFont="1" applyFill="1" applyBorder="1" applyAlignment="1">
      <alignment/>
    </xf>
    <xf numFmtId="3" fontId="20" fillId="33" borderId="23" xfId="0" applyNumberFormat="1" applyFont="1" applyFill="1" applyBorder="1" applyAlignment="1">
      <alignment/>
    </xf>
    <xf numFmtId="3" fontId="20" fillId="33" borderId="14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9" fillId="33" borderId="26" xfId="0" applyNumberFormat="1" applyFont="1" applyFill="1" applyBorder="1" applyAlignment="1">
      <alignment/>
    </xf>
    <xf numFmtId="3" fontId="19" fillId="33" borderId="27" xfId="0" applyNumberFormat="1" applyFont="1" applyFill="1" applyBorder="1" applyAlignment="1">
      <alignment/>
    </xf>
    <xf numFmtId="3" fontId="19" fillId="33" borderId="28" xfId="0" applyNumberFormat="1" applyFont="1" applyFill="1" applyBorder="1" applyAlignment="1">
      <alignment/>
    </xf>
    <xf numFmtId="3" fontId="19" fillId="33" borderId="29" xfId="0" applyNumberFormat="1" applyFont="1" applyFill="1" applyBorder="1" applyAlignment="1">
      <alignment/>
    </xf>
    <xf numFmtId="3" fontId="19" fillId="33" borderId="30" xfId="0" applyNumberFormat="1" applyFont="1" applyFill="1" applyBorder="1" applyAlignment="1">
      <alignment horizontal="center"/>
    </xf>
    <xf numFmtId="3" fontId="19" fillId="33" borderId="31" xfId="0" applyNumberFormat="1" applyFont="1" applyFill="1" applyBorder="1" applyAlignment="1">
      <alignment/>
    </xf>
    <xf numFmtId="3" fontId="19" fillId="33" borderId="32" xfId="0" applyNumberFormat="1" applyFont="1" applyFill="1" applyBorder="1" applyAlignment="1">
      <alignment/>
    </xf>
    <xf numFmtId="3" fontId="19" fillId="33" borderId="33" xfId="0" applyNumberFormat="1" applyFont="1" applyFill="1" applyBorder="1" applyAlignment="1">
      <alignment/>
    </xf>
    <xf numFmtId="3" fontId="19" fillId="33" borderId="34" xfId="0" applyNumberFormat="1" applyFont="1" applyFill="1" applyBorder="1" applyAlignment="1">
      <alignment/>
    </xf>
    <xf numFmtId="3" fontId="19" fillId="33" borderId="35" xfId="0" applyNumberFormat="1" applyFont="1" applyFill="1" applyBorder="1" applyAlignment="1">
      <alignment horizontal="center"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 horizontal="center"/>
    </xf>
    <xf numFmtId="3" fontId="19" fillId="33" borderId="38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center"/>
    </xf>
    <xf numFmtId="3" fontId="20" fillId="33" borderId="40" xfId="0" applyNumberFormat="1" applyFont="1" applyFill="1" applyBorder="1" applyAlignment="1">
      <alignment/>
    </xf>
    <xf numFmtId="3" fontId="20" fillId="33" borderId="41" xfId="0" applyNumberFormat="1" applyFont="1" applyFill="1" applyBorder="1" applyAlignment="1">
      <alignment/>
    </xf>
    <xf numFmtId="3" fontId="20" fillId="33" borderId="13" xfId="0" applyNumberFormat="1" applyFont="1" applyFill="1" applyBorder="1" applyAlignment="1">
      <alignment horizontal="left"/>
    </xf>
    <xf numFmtId="3" fontId="20" fillId="33" borderId="13" xfId="0" applyNumberFormat="1" applyFont="1" applyFill="1" applyBorder="1" applyAlignment="1" quotePrefix="1">
      <alignment horizontal="left"/>
    </xf>
    <xf numFmtId="3" fontId="19" fillId="33" borderId="42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20" fillId="33" borderId="45" xfId="0" applyNumberFormat="1" applyFont="1" applyFill="1" applyBorder="1" applyAlignment="1">
      <alignment/>
    </xf>
    <xf numFmtId="3" fontId="20" fillId="33" borderId="46" xfId="0" applyNumberFormat="1" applyFont="1" applyFill="1" applyBorder="1" applyAlignment="1">
      <alignment/>
    </xf>
    <xf numFmtId="3" fontId="20" fillId="33" borderId="47" xfId="0" applyNumberFormat="1" applyFont="1" applyFill="1" applyBorder="1" applyAlignment="1">
      <alignment horizontal="center"/>
    </xf>
    <xf numFmtId="3" fontId="20" fillId="33" borderId="48" xfId="0" applyNumberFormat="1" applyFont="1" applyFill="1" applyBorder="1" applyAlignment="1">
      <alignment/>
    </xf>
    <xf numFmtId="3" fontId="20" fillId="33" borderId="49" xfId="0" applyNumberFormat="1" applyFont="1" applyFill="1" applyBorder="1" applyAlignment="1">
      <alignment/>
    </xf>
    <xf numFmtId="3" fontId="19" fillId="34" borderId="50" xfId="0" applyNumberFormat="1" applyFont="1" applyFill="1" applyBorder="1" applyAlignment="1">
      <alignment/>
    </xf>
    <xf numFmtId="3" fontId="19" fillId="34" borderId="51" xfId="0" applyNumberFormat="1" applyFont="1" applyFill="1" applyBorder="1" applyAlignment="1">
      <alignment horizontal="left"/>
    </xf>
    <xf numFmtId="3" fontId="19" fillId="34" borderId="51" xfId="0" applyNumberFormat="1" applyFont="1" applyFill="1" applyBorder="1" applyAlignment="1">
      <alignment/>
    </xf>
    <xf numFmtId="3" fontId="19" fillId="33" borderId="52" xfId="0" applyNumberFormat="1" applyFont="1" applyFill="1" applyBorder="1" applyAlignment="1">
      <alignment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 horizontal="center" wrapText="1"/>
    </xf>
    <xf numFmtId="3" fontId="20" fillId="33" borderId="0" xfId="0" applyNumberFormat="1" applyFont="1" applyFill="1" applyAlignment="1">
      <alignment horizontal="center"/>
    </xf>
    <xf numFmtId="3" fontId="19" fillId="33" borderId="0" xfId="0" applyNumberFormat="1" applyFont="1" applyFill="1" applyAlignment="1">
      <alignment horizontal="center"/>
    </xf>
    <xf numFmtId="3" fontId="20" fillId="33" borderId="0" xfId="0" applyNumberFormat="1" applyFont="1" applyFill="1" applyAlignment="1">
      <alignment horizontal="center" wrapText="1"/>
    </xf>
    <xf numFmtId="3" fontId="19" fillId="33" borderId="0" xfId="0" applyNumberFormat="1" applyFont="1" applyFill="1" applyAlignment="1">
      <alignment/>
    </xf>
    <xf numFmtId="3" fontId="19" fillId="33" borderId="46" xfId="0" applyNumberFormat="1" applyFont="1" applyFill="1" applyBorder="1" applyAlignment="1">
      <alignment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>
      <alignment horizontal="left"/>
    </xf>
    <xf numFmtId="3" fontId="19" fillId="33" borderId="53" xfId="0" applyNumberFormat="1" applyFont="1" applyFill="1" applyBorder="1" applyAlignment="1">
      <alignment horizontal="left"/>
    </xf>
    <xf numFmtId="3" fontId="19" fillId="33" borderId="53" xfId="0" applyNumberFormat="1" applyFont="1" applyFill="1" applyBorder="1" applyAlignment="1">
      <alignment/>
    </xf>
    <xf numFmtId="3" fontId="20" fillId="33" borderId="53" xfId="0" applyNumberFormat="1" applyFont="1" applyFill="1" applyBorder="1" applyAlignment="1">
      <alignment horizontal="left"/>
    </xf>
    <xf numFmtId="3" fontId="19" fillId="33" borderId="53" xfId="0" applyNumberFormat="1" applyFont="1" applyFill="1" applyBorder="1" applyAlignment="1" quotePrefix="1">
      <alignment horizontal="left"/>
    </xf>
    <xf numFmtId="3" fontId="20" fillId="33" borderId="0" xfId="0" applyNumberFormat="1" applyFont="1" applyFill="1" applyAlignment="1" quotePrefix="1">
      <alignment horizontal="left"/>
    </xf>
    <xf numFmtId="3" fontId="20" fillId="33" borderId="53" xfId="0" applyNumberFormat="1" applyFont="1" applyFill="1" applyBorder="1" applyAlignment="1" quotePrefix="1">
      <alignment horizontal="left"/>
    </xf>
    <xf numFmtId="3" fontId="20" fillId="33" borderId="46" xfId="0" applyNumberFormat="1" applyFont="1" applyFill="1" applyBorder="1" applyAlignment="1" quotePrefix="1">
      <alignment horizontal="left"/>
    </xf>
    <xf numFmtId="3" fontId="19" fillId="33" borderId="15" xfId="0" applyNumberFormat="1" applyFont="1" applyFill="1" applyBorder="1" applyAlignment="1">
      <alignment/>
    </xf>
    <xf numFmtId="3" fontId="19" fillId="33" borderId="16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5.28125" style="1" customWidth="1"/>
    <col min="6" max="6" width="9.140625" style="1" customWidth="1"/>
    <col min="7" max="7" width="15.8515625" style="1" customWidth="1"/>
    <col min="8" max="8" width="18.421875" style="1" customWidth="1"/>
    <col min="9" max="9" width="16.140625" style="1" customWidth="1"/>
    <col min="10" max="10" width="15.00390625" style="1" customWidth="1"/>
    <col min="11" max="11" width="16.8515625" style="1" customWidth="1"/>
    <col min="12" max="12" width="14.8515625" style="1" customWidth="1"/>
    <col min="13" max="13" width="9.140625" style="1" customWidth="1"/>
  </cols>
  <sheetData>
    <row r="1" spans="1:13" s="2" customFormat="1" ht="16.5" customHeight="1" thickTop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s="2" customFormat="1" ht="15.75" customHeight="1">
      <c r="A2" s="7"/>
      <c r="B2" s="3"/>
      <c r="C2" s="3"/>
      <c r="D2" s="3"/>
      <c r="E2" s="1"/>
      <c r="F2" s="3"/>
      <c r="G2" s="3"/>
      <c r="H2" s="3"/>
      <c r="I2" s="3"/>
      <c r="J2" s="3"/>
      <c r="K2" s="3"/>
      <c r="L2" s="3"/>
      <c r="M2" s="8"/>
    </row>
    <row r="3" spans="1:13" s="2" customFormat="1" ht="15.75" customHeight="1">
      <c r="A3" s="7"/>
      <c r="B3" s="3"/>
      <c r="C3" s="3"/>
      <c r="D3" s="3"/>
      <c r="E3" s="63" t="s">
        <v>0</v>
      </c>
      <c r="F3" s="63"/>
      <c r="G3" s="63"/>
      <c r="H3" s="3"/>
      <c r="I3" s="3"/>
      <c r="J3" s="3"/>
      <c r="K3" s="3"/>
      <c r="L3" s="3"/>
      <c r="M3" s="8"/>
    </row>
    <row r="4" spans="1:13" s="2" customFormat="1" ht="15.75" customHeight="1">
      <c r="A4" s="7"/>
      <c r="B4" s="3"/>
      <c r="C4" s="64" t="s">
        <v>1</v>
      </c>
      <c r="D4" s="64"/>
      <c r="E4" s="65" t="s">
        <v>2</v>
      </c>
      <c r="F4" s="65"/>
      <c r="G4" s="65"/>
      <c r="H4" s="1"/>
      <c r="I4" s="1"/>
      <c r="J4" s="10"/>
      <c r="K4" s="10"/>
      <c r="L4" s="10"/>
      <c r="M4" s="8"/>
    </row>
    <row r="5" spans="1:13" s="2" customFormat="1" ht="15.75" customHeight="1">
      <c r="A5" s="7"/>
      <c r="B5" s="3"/>
      <c r="C5" s="1"/>
      <c r="D5" s="11"/>
      <c r="E5" s="66" t="s">
        <v>3</v>
      </c>
      <c r="F5" s="66"/>
      <c r="G5" s="66"/>
      <c r="H5" s="3"/>
      <c r="I5" s="3"/>
      <c r="J5" s="3"/>
      <c r="K5" s="3"/>
      <c r="L5" s="3"/>
      <c r="M5" s="8"/>
    </row>
    <row r="6" spans="1:13" s="2" customFormat="1" ht="15.75" customHeight="1">
      <c r="A6" s="7"/>
      <c r="B6" s="3"/>
      <c r="C6" s="11"/>
      <c r="D6" s="3"/>
      <c r="E6" s="67" t="s">
        <v>4</v>
      </c>
      <c r="F6" s="67"/>
      <c r="G6" s="67"/>
      <c r="H6" s="3"/>
      <c r="I6" s="3"/>
      <c r="J6" s="3"/>
      <c r="K6" s="3"/>
      <c r="L6" s="3"/>
      <c r="M6" s="8"/>
    </row>
    <row r="7" spans="1:13" s="2" customFormat="1" ht="27" customHeight="1">
      <c r="A7" s="7"/>
      <c r="B7" s="3"/>
      <c r="C7" s="3"/>
      <c r="D7" s="3"/>
      <c r="E7" s="3"/>
      <c r="F7" s="3"/>
      <c r="G7" s="12"/>
      <c r="H7" s="13" t="s">
        <v>5</v>
      </c>
      <c r="I7" s="12"/>
      <c r="J7" s="68" t="s">
        <v>6</v>
      </c>
      <c r="K7" s="68"/>
      <c r="L7" s="68"/>
      <c r="M7" s="8"/>
    </row>
    <row r="8" spans="1:13" s="2" customFormat="1" ht="21.75" customHeight="1" thickBot="1">
      <c r="A8" s="7"/>
      <c r="B8" s="70" t="s">
        <v>7</v>
      </c>
      <c r="C8" s="70"/>
      <c r="D8" s="3"/>
      <c r="E8" s="3"/>
      <c r="F8" s="3"/>
      <c r="G8" s="14"/>
      <c r="H8" s="15" t="s">
        <v>8</v>
      </c>
      <c r="I8" s="14"/>
      <c r="J8" s="14"/>
      <c r="K8" s="15" t="s">
        <v>9</v>
      </c>
      <c r="L8" s="14"/>
      <c r="M8" s="8"/>
    </row>
    <row r="9" spans="1:13" s="2" customFormat="1" ht="16.5" customHeight="1" thickTop="1">
      <c r="A9" s="16"/>
      <c r="B9" s="17"/>
      <c r="C9" s="17"/>
      <c r="D9" s="17"/>
      <c r="E9" s="17"/>
      <c r="F9" s="18" t="s">
        <v>10</v>
      </c>
      <c r="G9" s="19" t="s">
        <v>11</v>
      </c>
      <c r="H9" s="20" t="s">
        <v>12</v>
      </c>
      <c r="I9" s="21" t="s">
        <v>13</v>
      </c>
      <c r="J9" s="19" t="s">
        <v>11</v>
      </c>
      <c r="K9" s="20" t="s">
        <v>12</v>
      </c>
      <c r="L9" s="21" t="s">
        <v>13</v>
      </c>
      <c r="M9" s="8"/>
    </row>
    <row r="10" spans="1:13" s="22" customFormat="1" ht="16.5" customHeight="1" thickBot="1">
      <c r="A10" s="23" t="s">
        <v>14</v>
      </c>
      <c r="B10" s="71" t="s">
        <v>15</v>
      </c>
      <c r="C10" s="71"/>
      <c r="D10" s="71"/>
      <c r="E10" s="9"/>
      <c r="F10" s="24"/>
      <c r="G10" s="25">
        <f>G11+G12+G13</f>
        <v>753692</v>
      </c>
      <c r="H10" s="26">
        <f>H11+H12+H13</f>
        <v>202407</v>
      </c>
      <c r="I10" s="27">
        <f aca="true" t="shared" si="0" ref="I10:I15">G10+H10</f>
        <v>956099</v>
      </c>
      <c r="J10" s="25">
        <f>J11+J12+J13</f>
        <v>491296</v>
      </c>
      <c r="K10" s="26">
        <f>K11+K12+K13</f>
        <v>147673</v>
      </c>
      <c r="L10" s="27">
        <f aca="true" t="shared" si="1" ref="L10:L41">J10+K10</f>
        <v>638969</v>
      </c>
      <c r="M10" s="28"/>
    </row>
    <row r="11" spans="1:13" s="2" customFormat="1" ht="15.75" customHeight="1">
      <c r="A11" s="7"/>
      <c r="B11" s="29" t="s">
        <v>16</v>
      </c>
      <c r="C11" s="3" t="s">
        <v>17</v>
      </c>
      <c r="D11" s="3"/>
      <c r="E11" s="3"/>
      <c r="F11" s="30"/>
      <c r="G11" s="31">
        <v>753692</v>
      </c>
      <c r="H11" s="32">
        <v>0</v>
      </c>
      <c r="I11" s="33">
        <f t="shared" si="0"/>
        <v>753692</v>
      </c>
      <c r="J11" s="31">
        <v>491296</v>
      </c>
      <c r="K11" s="34"/>
      <c r="L11" s="35">
        <f t="shared" si="1"/>
        <v>491296</v>
      </c>
      <c r="M11" s="8"/>
    </row>
    <row r="12" spans="1:13" s="2" customFormat="1" ht="15.75" customHeight="1">
      <c r="A12" s="7"/>
      <c r="B12" s="29" t="s">
        <v>18</v>
      </c>
      <c r="C12" s="69" t="s">
        <v>19</v>
      </c>
      <c r="D12" s="69"/>
      <c r="E12" s="3"/>
      <c r="F12" s="30"/>
      <c r="G12" s="31">
        <v>0</v>
      </c>
      <c r="H12" s="32">
        <v>202407</v>
      </c>
      <c r="I12" s="33">
        <f t="shared" si="0"/>
        <v>202407</v>
      </c>
      <c r="J12" s="31">
        <v>0</v>
      </c>
      <c r="K12" s="34">
        <v>147673</v>
      </c>
      <c r="L12" s="35">
        <f t="shared" si="1"/>
        <v>147673</v>
      </c>
      <c r="M12" s="8"/>
    </row>
    <row r="13" spans="1:13" s="2" customFormat="1" ht="15.75" customHeight="1">
      <c r="A13" s="7"/>
      <c r="B13" s="29" t="s">
        <v>20</v>
      </c>
      <c r="C13" s="3" t="s">
        <v>21</v>
      </c>
      <c r="D13" s="3"/>
      <c r="E13" s="3"/>
      <c r="F13" s="30"/>
      <c r="G13" s="31">
        <v>0</v>
      </c>
      <c r="H13" s="32">
        <v>0</v>
      </c>
      <c r="I13" s="33">
        <f t="shared" si="0"/>
        <v>0</v>
      </c>
      <c r="J13" s="31">
        <v>0</v>
      </c>
      <c r="K13" s="34"/>
      <c r="L13" s="35">
        <f t="shared" si="1"/>
        <v>0</v>
      </c>
      <c r="M13" s="8"/>
    </row>
    <row r="14" spans="1:13" s="22" customFormat="1" ht="16.5" customHeight="1" thickBot="1">
      <c r="A14" s="23" t="s">
        <v>22</v>
      </c>
      <c r="B14" s="72" t="s">
        <v>23</v>
      </c>
      <c r="C14" s="72"/>
      <c r="D14" s="9"/>
      <c r="E14" s="9"/>
      <c r="F14" s="24" t="s">
        <v>24</v>
      </c>
      <c r="G14" s="25">
        <f>G15+G16</f>
        <v>1451945</v>
      </c>
      <c r="H14" s="26">
        <f>H15+H16</f>
        <v>3155053</v>
      </c>
      <c r="I14" s="27">
        <f t="shared" si="0"/>
        <v>4606998</v>
      </c>
      <c r="J14" s="25">
        <f>J15+J16</f>
        <v>4098205</v>
      </c>
      <c r="K14" s="26">
        <f>K15+K16</f>
        <v>2413464</v>
      </c>
      <c r="L14" s="27">
        <f t="shared" si="1"/>
        <v>6511669</v>
      </c>
      <c r="M14" s="28"/>
    </row>
    <row r="15" spans="1:13" s="2" customFormat="1" ht="15.75" customHeight="1">
      <c r="A15" s="7"/>
      <c r="B15" s="29" t="s">
        <v>16</v>
      </c>
      <c r="C15" s="73" t="s">
        <v>25</v>
      </c>
      <c r="D15" s="73"/>
      <c r="E15" s="74"/>
      <c r="F15" s="30"/>
      <c r="G15" s="31">
        <v>634705</v>
      </c>
      <c r="H15" s="32">
        <v>865750</v>
      </c>
      <c r="I15" s="33">
        <f t="shared" si="0"/>
        <v>1500455</v>
      </c>
      <c r="J15" s="31">
        <v>385362</v>
      </c>
      <c r="K15" s="34">
        <v>450748</v>
      </c>
      <c r="L15" s="35">
        <f t="shared" si="1"/>
        <v>836110</v>
      </c>
      <c r="M15" s="8"/>
    </row>
    <row r="16" spans="1:13" s="2" customFormat="1" ht="15.75" customHeight="1">
      <c r="A16" s="7"/>
      <c r="B16" s="29" t="s">
        <v>18</v>
      </c>
      <c r="C16" s="69" t="s">
        <v>26</v>
      </c>
      <c r="D16" s="69"/>
      <c r="E16" s="3"/>
      <c r="F16" s="30"/>
      <c r="G16" s="1">
        <f>G17+G18+G19</f>
        <v>817240</v>
      </c>
      <c r="H16" s="32">
        <f>H17+H18+H19</f>
        <v>2289303</v>
      </c>
      <c r="I16" s="33">
        <f>G18+H16</f>
        <v>3106543</v>
      </c>
      <c r="J16" s="1">
        <f>J17+J18+J19</f>
        <v>3712843</v>
      </c>
      <c r="K16" s="32">
        <f>K17+K18+K19</f>
        <v>1962716</v>
      </c>
      <c r="L16" s="33">
        <f t="shared" si="1"/>
        <v>5675559</v>
      </c>
      <c r="M16" s="8"/>
    </row>
    <row r="17" spans="1:13" s="2" customFormat="1" ht="15.75" customHeight="1">
      <c r="A17" s="7"/>
      <c r="B17" s="11"/>
      <c r="C17" s="69" t="s">
        <v>27</v>
      </c>
      <c r="D17" s="69"/>
      <c r="E17" s="3"/>
      <c r="F17" s="36"/>
      <c r="G17" s="37">
        <v>0</v>
      </c>
      <c r="H17" s="38">
        <v>0</v>
      </c>
      <c r="I17" s="39">
        <f aca="true" t="shared" si="2" ref="I17:I59">G17+H17</f>
        <v>0</v>
      </c>
      <c r="J17" s="37">
        <v>0</v>
      </c>
      <c r="K17" s="38">
        <v>0</v>
      </c>
      <c r="L17" s="39">
        <f t="shared" si="1"/>
        <v>0</v>
      </c>
      <c r="M17" s="8"/>
    </row>
    <row r="18" spans="1:13" s="2" customFormat="1" ht="15.75" customHeight="1">
      <c r="A18" s="7"/>
      <c r="B18" s="11"/>
      <c r="C18" s="69" t="s">
        <v>28</v>
      </c>
      <c r="D18" s="69"/>
      <c r="E18" s="75"/>
      <c r="F18" s="36"/>
      <c r="G18" s="31">
        <v>817240</v>
      </c>
      <c r="H18" s="38">
        <v>2289303</v>
      </c>
      <c r="I18" s="39">
        <f t="shared" si="2"/>
        <v>3106543</v>
      </c>
      <c r="J18" s="31">
        <v>3712843</v>
      </c>
      <c r="K18" s="38">
        <v>1962716</v>
      </c>
      <c r="L18" s="39">
        <f t="shared" si="1"/>
        <v>5675559</v>
      </c>
      <c r="M18" s="8"/>
    </row>
    <row r="19" spans="1:13" s="2" customFormat="1" ht="15.75" customHeight="1">
      <c r="A19" s="7"/>
      <c r="B19" s="11"/>
      <c r="C19" s="69" t="s">
        <v>29</v>
      </c>
      <c r="D19" s="69"/>
      <c r="E19" s="75"/>
      <c r="F19" s="36"/>
      <c r="G19" s="40">
        <v>0</v>
      </c>
      <c r="H19" s="38">
        <v>0</v>
      </c>
      <c r="I19" s="39">
        <f t="shared" si="2"/>
        <v>0</v>
      </c>
      <c r="J19" s="40">
        <v>0</v>
      </c>
      <c r="K19" s="38">
        <v>0</v>
      </c>
      <c r="L19" s="39">
        <f t="shared" si="1"/>
        <v>0</v>
      </c>
      <c r="M19" s="8"/>
    </row>
    <row r="20" spans="1:13" s="22" customFormat="1" ht="16.5" customHeight="1" thickBot="1">
      <c r="A20" s="23" t="s">
        <v>30</v>
      </c>
      <c r="B20" s="72" t="s">
        <v>31</v>
      </c>
      <c r="C20" s="72"/>
      <c r="D20" s="72"/>
      <c r="E20" s="76"/>
      <c r="F20" s="24" t="s">
        <v>32</v>
      </c>
      <c r="G20" s="25">
        <f>G21+G22+G23+G24</f>
        <v>121122</v>
      </c>
      <c r="H20" s="26">
        <f>H21+H22+H23+H24</f>
        <v>0</v>
      </c>
      <c r="I20" s="27">
        <f t="shared" si="2"/>
        <v>121122</v>
      </c>
      <c r="J20" s="25">
        <f>J21+J22+J23+J24</f>
        <v>40831</v>
      </c>
      <c r="K20" s="26">
        <f>K21+K22+K23+K24</f>
        <v>0</v>
      </c>
      <c r="L20" s="27">
        <f t="shared" si="1"/>
        <v>40831</v>
      </c>
      <c r="M20" s="28"/>
    </row>
    <row r="21" spans="1:13" s="2" customFormat="1" ht="15.75" customHeight="1">
      <c r="A21" s="7"/>
      <c r="B21" s="29" t="s">
        <v>16</v>
      </c>
      <c r="C21" s="69" t="s">
        <v>33</v>
      </c>
      <c r="D21" s="69"/>
      <c r="E21" s="75"/>
      <c r="F21" s="30"/>
      <c r="G21" s="31">
        <v>0</v>
      </c>
      <c r="H21" s="32">
        <v>0</v>
      </c>
      <c r="I21" s="33">
        <f t="shared" si="2"/>
        <v>0</v>
      </c>
      <c r="J21" s="31">
        <v>0</v>
      </c>
      <c r="K21" s="34">
        <v>0</v>
      </c>
      <c r="L21" s="35">
        <f t="shared" si="1"/>
        <v>0</v>
      </c>
      <c r="M21" s="8"/>
    </row>
    <row r="22" spans="1:13" s="2" customFormat="1" ht="15.75" customHeight="1">
      <c r="A22" s="7"/>
      <c r="B22" s="29" t="s">
        <v>18</v>
      </c>
      <c r="C22" s="69" t="s">
        <v>34</v>
      </c>
      <c r="D22" s="69"/>
      <c r="E22" s="75"/>
      <c r="F22" s="30"/>
      <c r="G22" s="31">
        <v>0</v>
      </c>
      <c r="H22" s="32">
        <v>0</v>
      </c>
      <c r="I22" s="33">
        <f t="shared" si="2"/>
        <v>0</v>
      </c>
      <c r="J22" s="31">
        <v>0</v>
      </c>
      <c r="K22" s="34">
        <v>0</v>
      </c>
      <c r="L22" s="35">
        <f t="shared" si="1"/>
        <v>0</v>
      </c>
      <c r="M22" s="8"/>
    </row>
    <row r="23" spans="1:13" s="2" customFormat="1" ht="15.75" customHeight="1">
      <c r="A23" s="7"/>
      <c r="B23" s="29" t="s">
        <v>20</v>
      </c>
      <c r="C23" s="69" t="s">
        <v>35</v>
      </c>
      <c r="D23" s="69"/>
      <c r="E23" s="3"/>
      <c r="F23" s="30"/>
      <c r="G23" s="31">
        <v>0</v>
      </c>
      <c r="H23" s="32">
        <v>0</v>
      </c>
      <c r="I23" s="33">
        <f t="shared" si="2"/>
        <v>0</v>
      </c>
      <c r="J23" s="31">
        <v>0</v>
      </c>
      <c r="K23" s="34">
        <v>0</v>
      </c>
      <c r="L23" s="35">
        <f t="shared" si="1"/>
        <v>0</v>
      </c>
      <c r="M23" s="8"/>
    </row>
    <row r="24" spans="1:13" s="2" customFormat="1" ht="15.75" customHeight="1">
      <c r="A24" s="7"/>
      <c r="B24" s="29" t="s">
        <v>36</v>
      </c>
      <c r="C24" s="64" t="s">
        <v>37</v>
      </c>
      <c r="D24" s="64"/>
      <c r="E24" s="77"/>
      <c r="F24" s="30"/>
      <c r="G24" s="31">
        <v>121122</v>
      </c>
      <c r="H24" s="32">
        <v>0</v>
      </c>
      <c r="I24" s="33">
        <f t="shared" si="2"/>
        <v>121122</v>
      </c>
      <c r="J24" s="31">
        <v>40831</v>
      </c>
      <c r="K24" s="34">
        <v>0</v>
      </c>
      <c r="L24" s="35">
        <f t="shared" si="1"/>
        <v>40831</v>
      </c>
      <c r="M24" s="8"/>
    </row>
    <row r="25" spans="1:13" s="22" customFormat="1" ht="16.5" customHeight="1" thickBot="1">
      <c r="A25" s="23" t="s">
        <v>38</v>
      </c>
      <c r="B25" s="78" t="s">
        <v>39</v>
      </c>
      <c r="C25" s="78"/>
      <c r="D25" s="9"/>
      <c r="E25" s="9"/>
      <c r="F25" s="24" t="s">
        <v>40</v>
      </c>
      <c r="G25" s="25">
        <f>G26+G27</f>
        <v>6789050</v>
      </c>
      <c r="H25" s="26">
        <f>H26+H27</f>
        <v>0</v>
      </c>
      <c r="I25" s="27">
        <f t="shared" si="2"/>
        <v>6789050</v>
      </c>
      <c r="J25" s="25">
        <f>J26+J27</f>
        <v>0</v>
      </c>
      <c r="K25" s="26">
        <f>K26+K27</f>
        <v>0</v>
      </c>
      <c r="L25" s="27">
        <f t="shared" si="1"/>
        <v>0</v>
      </c>
      <c r="M25" s="28"/>
    </row>
    <row r="26" spans="1:13" s="2" customFormat="1" ht="15.75" customHeight="1">
      <c r="A26" s="7"/>
      <c r="B26" s="29" t="s">
        <v>16</v>
      </c>
      <c r="C26" s="69" t="s">
        <v>41</v>
      </c>
      <c r="D26" s="69"/>
      <c r="E26" s="3"/>
      <c r="F26" s="30"/>
      <c r="G26" s="31">
        <v>383361</v>
      </c>
      <c r="H26" s="32">
        <v>0</v>
      </c>
      <c r="I26" s="33">
        <f t="shared" si="2"/>
        <v>383361</v>
      </c>
      <c r="J26" s="31">
        <v>0</v>
      </c>
      <c r="K26" s="32">
        <v>0</v>
      </c>
      <c r="L26" s="33">
        <f t="shared" si="1"/>
        <v>0</v>
      </c>
      <c r="M26" s="8"/>
    </row>
    <row r="27" spans="1:13" s="2" customFormat="1" ht="15.75" customHeight="1">
      <c r="A27" s="7"/>
      <c r="B27" s="29" t="s">
        <v>18</v>
      </c>
      <c r="C27" s="69" t="s">
        <v>42</v>
      </c>
      <c r="D27" s="69"/>
      <c r="E27" s="75"/>
      <c r="F27" s="30"/>
      <c r="G27" s="31">
        <v>6405689</v>
      </c>
      <c r="H27" s="32">
        <v>0</v>
      </c>
      <c r="I27" s="33">
        <f t="shared" si="2"/>
        <v>6405689</v>
      </c>
      <c r="J27" s="31">
        <v>0</v>
      </c>
      <c r="K27" s="32">
        <v>0</v>
      </c>
      <c r="L27" s="33">
        <f t="shared" si="1"/>
        <v>0</v>
      </c>
      <c r="M27" s="8"/>
    </row>
    <row r="28" spans="1:13" s="22" customFormat="1" ht="16.5" customHeight="1" thickBot="1">
      <c r="A28" s="23" t="s">
        <v>43</v>
      </c>
      <c r="B28" s="78" t="s">
        <v>44</v>
      </c>
      <c r="C28" s="78"/>
      <c r="D28" s="78"/>
      <c r="E28" s="79"/>
      <c r="F28" s="24" t="s">
        <v>45</v>
      </c>
      <c r="G28" s="25">
        <f>G29+G32+G35</f>
        <v>1392</v>
      </c>
      <c r="H28" s="26">
        <f>H29+H32+H35</f>
        <v>0</v>
      </c>
      <c r="I28" s="27">
        <f t="shared" si="2"/>
        <v>1392</v>
      </c>
      <c r="J28" s="25">
        <f>J29+J32+J35</f>
        <v>0</v>
      </c>
      <c r="K28" s="26">
        <f>K29+K32+K35</f>
        <v>0</v>
      </c>
      <c r="L28" s="27">
        <f t="shared" si="1"/>
        <v>0</v>
      </c>
      <c r="M28" s="28"/>
    </row>
    <row r="29" spans="1:13" s="2" customFormat="1" ht="15.75" customHeight="1">
      <c r="A29" s="7"/>
      <c r="B29" s="29" t="s">
        <v>16</v>
      </c>
      <c r="C29" s="64" t="s">
        <v>46</v>
      </c>
      <c r="D29" s="64"/>
      <c r="E29" s="77"/>
      <c r="F29" s="30"/>
      <c r="G29" s="31">
        <f>G30+G31</f>
        <v>1392</v>
      </c>
      <c r="H29" s="32">
        <f>H30+H31</f>
        <v>0</v>
      </c>
      <c r="I29" s="33">
        <f t="shared" si="2"/>
        <v>1392</v>
      </c>
      <c r="J29" s="31">
        <f>J30+J31</f>
        <v>0</v>
      </c>
      <c r="K29" s="32">
        <f>K30+K31</f>
        <v>0</v>
      </c>
      <c r="L29" s="33">
        <f t="shared" si="1"/>
        <v>0</v>
      </c>
      <c r="M29" s="8"/>
    </row>
    <row r="30" spans="1:13" s="2" customFormat="1" ht="15.75" customHeight="1">
      <c r="A30" s="7"/>
      <c r="B30" s="29"/>
      <c r="C30" s="64" t="s">
        <v>47</v>
      </c>
      <c r="D30" s="64"/>
      <c r="E30" s="77"/>
      <c r="F30" s="41"/>
      <c r="G30" s="3">
        <v>1547</v>
      </c>
      <c r="H30" s="42">
        <v>0</v>
      </c>
      <c r="I30" s="33">
        <f t="shared" si="2"/>
        <v>1547</v>
      </c>
      <c r="J30" s="3">
        <v>0</v>
      </c>
      <c r="K30" s="42">
        <v>0</v>
      </c>
      <c r="L30" s="33">
        <f t="shared" si="1"/>
        <v>0</v>
      </c>
      <c r="M30" s="8"/>
    </row>
    <row r="31" spans="1:13" s="2" customFormat="1" ht="15.75" customHeight="1">
      <c r="A31" s="7"/>
      <c r="B31" s="29"/>
      <c r="C31" s="64" t="s">
        <v>48</v>
      </c>
      <c r="D31" s="64"/>
      <c r="E31" s="77"/>
      <c r="F31" s="43"/>
      <c r="G31" s="44">
        <v>-155</v>
      </c>
      <c r="H31" s="45">
        <v>0</v>
      </c>
      <c r="I31" s="33">
        <f t="shared" si="2"/>
        <v>-155</v>
      </c>
      <c r="J31" s="44">
        <v>0</v>
      </c>
      <c r="K31" s="45">
        <v>0</v>
      </c>
      <c r="L31" s="33">
        <f t="shared" si="1"/>
        <v>0</v>
      </c>
      <c r="M31" s="8"/>
    </row>
    <row r="32" spans="1:13" s="2" customFormat="1" ht="15.75" customHeight="1">
      <c r="A32" s="7"/>
      <c r="B32" s="29" t="s">
        <v>18</v>
      </c>
      <c r="C32" s="64" t="s">
        <v>49</v>
      </c>
      <c r="D32" s="64"/>
      <c r="E32" s="77"/>
      <c r="F32" s="30"/>
      <c r="G32" s="31">
        <f>G33+G34</f>
        <v>0</v>
      </c>
      <c r="H32" s="32">
        <f>H33+H34</f>
        <v>0</v>
      </c>
      <c r="I32" s="33">
        <f t="shared" si="2"/>
        <v>0</v>
      </c>
      <c r="J32" s="31">
        <f>J33+J34</f>
        <v>0</v>
      </c>
      <c r="K32" s="32">
        <f>K33+K34</f>
        <v>0</v>
      </c>
      <c r="L32" s="33">
        <f t="shared" si="1"/>
        <v>0</v>
      </c>
      <c r="M32" s="8"/>
    </row>
    <row r="33" spans="1:13" s="2" customFormat="1" ht="15.75" customHeight="1">
      <c r="A33" s="7"/>
      <c r="B33" s="29"/>
      <c r="C33" s="64" t="s">
        <v>47</v>
      </c>
      <c r="D33" s="64"/>
      <c r="E33" s="77"/>
      <c r="F33" s="41"/>
      <c r="G33" s="3">
        <v>0</v>
      </c>
      <c r="H33" s="42">
        <v>0</v>
      </c>
      <c r="I33" s="33">
        <f t="shared" si="2"/>
        <v>0</v>
      </c>
      <c r="J33" s="3">
        <v>0</v>
      </c>
      <c r="K33" s="42">
        <v>0</v>
      </c>
      <c r="L33" s="33">
        <f t="shared" si="1"/>
        <v>0</v>
      </c>
      <c r="M33" s="8"/>
    </row>
    <row r="34" spans="1:13" s="2" customFormat="1" ht="15.75" customHeight="1">
      <c r="A34" s="7"/>
      <c r="B34" s="29"/>
      <c r="C34" s="64" t="s">
        <v>48</v>
      </c>
      <c r="D34" s="64"/>
      <c r="E34" s="77"/>
      <c r="F34" s="43"/>
      <c r="G34" s="44">
        <v>0</v>
      </c>
      <c r="H34" s="45">
        <v>0</v>
      </c>
      <c r="I34" s="33">
        <f t="shared" si="2"/>
        <v>0</v>
      </c>
      <c r="J34" s="44">
        <v>0</v>
      </c>
      <c r="K34" s="45">
        <v>0</v>
      </c>
      <c r="L34" s="33">
        <f t="shared" si="1"/>
        <v>0</v>
      </c>
      <c r="M34" s="8"/>
    </row>
    <row r="35" spans="1:13" s="2" customFormat="1" ht="15.75" customHeight="1">
      <c r="A35" s="7"/>
      <c r="B35" s="46" t="s">
        <v>20</v>
      </c>
      <c r="C35" s="64" t="s">
        <v>50</v>
      </c>
      <c r="D35" s="64"/>
      <c r="E35" s="77"/>
      <c r="F35" s="30"/>
      <c r="G35" s="31">
        <f>G36+G37</f>
        <v>0</v>
      </c>
      <c r="H35" s="32">
        <f>H36+H37</f>
        <v>0</v>
      </c>
      <c r="I35" s="33">
        <f t="shared" si="2"/>
        <v>0</v>
      </c>
      <c r="J35" s="31">
        <f>J36+J37</f>
        <v>0</v>
      </c>
      <c r="K35" s="32">
        <f>K36+K37</f>
        <v>0</v>
      </c>
      <c r="L35" s="33">
        <f t="shared" si="1"/>
        <v>0</v>
      </c>
      <c r="M35" s="8"/>
    </row>
    <row r="36" spans="1:13" s="2" customFormat="1" ht="15.75" customHeight="1">
      <c r="A36" s="7"/>
      <c r="B36" s="29"/>
      <c r="C36" s="64" t="s">
        <v>47</v>
      </c>
      <c r="D36" s="64"/>
      <c r="E36" s="77"/>
      <c r="F36" s="41"/>
      <c r="G36" s="3">
        <v>0</v>
      </c>
      <c r="H36" s="42">
        <v>0</v>
      </c>
      <c r="I36" s="33">
        <f t="shared" si="2"/>
        <v>0</v>
      </c>
      <c r="J36" s="3">
        <v>0</v>
      </c>
      <c r="K36" s="42">
        <v>0</v>
      </c>
      <c r="L36" s="33">
        <f t="shared" si="1"/>
        <v>0</v>
      </c>
      <c r="M36" s="8"/>
    </row>
    <row r="37" spans="1:13" s="2" customFormat="1" ht="15.75" customHeight="1">
      <c r="A37" s="7"/>
      <c r="B37" s="29"/>
      <c r="C37" s="69" t="s">
        <v>51</v>
      </c>
      <c r="D37" s="69"/>
      <c r="E37" s="75"/>
      <c r="F37" s="43"/>
      <c r="G37" s="44">
        <v>0</v>
      </c>
      <c r="H37" s="45">
        <v>0</v>
      </c>
      <c r="I37" s="33">
        <f t="shared" si="2"/>
        <v>0</v>
      </c>
      <c r="J37" s="44">
        <v>0</v>
      </c>
      <c r="K37" s="45">
        <v>0</v>
      </c>
      <c r="L37" s="33">
        <f t="shared" si="1"/>
        <v>0</v>
      </c>
      <c r="M37" s="8"/>
    </row>
    <row r="38" spans="1:13" s="22" customFormat="1" ht="16.5" customHeight="1" thickBot="1">
      <c r="A38" s="23" t="s">
        <v>52</v>
      </c>
      <c r="B38" s="72" t="s">
        <v>53</v>
      </c>
      <c r="C38" s="72"/>
      <c r="D38" s="72"/>
      <c r="E38" s="76"/>
      <c r="F38" s="24"/>
      <c r="G38" s="25">
        <f>G39+G40+G41</f>
        <v>71933</v>
      </c>
      <c r="H38" s="26">
        <f>H39+H40+H41</f>
        <v>0</v>
      </c>
      <c r="I38" s="27">
        <f t="shared" si="2"/>
        <v>71933</v>
      </c>
      <c r="J38" s="25">
        <f>J39+J40+J41</f>
        <v>3792</v>
      </c>
      <c r="K38" s="26">
        <f>K39+K40+K41</f>
        <v>0</v>
      </c>
      <c r="L38" s="27">
        <f t="shared" si="1"/>
        <v>3792</v>
      </c>
      <c r="M38" s="28"/>
    </row>
    <row r="39" spans="1:13" s="2" customFormat="1" ht="15.75" customHeight="1">
      <c r="A39" s="7"/>
      <c r="B39" s="29" t="s">
        <v>16</v>
      </c>
      <c r="C39" s="69" t="s">
        <v>54</v>
      </c>
      <c r="D39" s="69"/>
      <c r="E39" s="3"/>
      <c r="F39" s="30"/>
      <c r="G39" s="31">
        <v>65220</v>
      </c>
      <c r="H39" s="32">
        <v>0</v>
      </c>
      <c r="I39" s="33">
        <f t="shared" si="2"/>
        <v>65220</v>
      </c>
      <c r="J39" s="31">
        <v>0</v>
      </c>
      <c r="K39" s="34">
        <v>0</v>
      </c>
      <c r="L39" s="35">
        <f t="shared" si="1"/>
        <v>0</v>
      </c>
      <c r="M39" s="8"/>
    </row>
    <row r="40" spans="1:13" s="2" customFormat="1" ht="15.75" customHeight="1">
      <c r="A40" s="7"/>
      <c r="B40" s="29" t="s">
        <v>18</v>
      </c>
      <c r="C40" s="69" t="s">
        <v>55</v>
      </c>
      <c r="D40" s="69"/>
      <c r="E40" s="3"/>
      <c r="F40" s="30"/>
      <c r="G40" s="31">
        <v>6713</v>
      </c>
      <c r="H40" s="32">
        <v>0</v>
      </c>
      <c r="I40" s="33">
        <f t="shared" si="2"/>
        <v>6713</v>
      </c>
      <c r="J40" s="31">
        <v>0</v>
      </c>
      <c r="K40" s="34">
        <v>0</v>
      </c>
      <c r="L40" s="35">
        <f t="shared" si="1"/>
        <v>0</v>
      </c>
      <c r="M40" s="8"/>
    </row>
    <row r="41" spans="1:13" s="2" customFormat="1" ht="15.75" customHeight="1">
      <c r="A41" s="7"/>
      <c r="B41" s="29" t="s">
        <v>20</v>
      </c>
      <c r="C41" s="3" t="s">
        <v>21</v>
      </c>
      <c r="D41" s="3"/>
      <c r="E41" s="3"/>
      <c r="F41" s="30"/>
      <c r="G41" s="31">
        <v>0</v>
      </c>
      <c r="H41" s="32">
        <v>0</v>
      </c>
      <c r="I41" s="33">
        <f t="shared" si="2"/>
        <v>0</v>
      </c>
      <c r="J41" s="31">
        <v>3792</v>
      </c>
      <c r="K41" s="34">
        <v>0</v>
      </c>
      <c r="L41" s="35">
        <f t="shared" si="1"/>
        <v>3792</v>
      </c>
      <c r="M41" s="8"/>
    </row>
    <row r="42" spans="1:13" s="22" customFormat="1" ht="16.5" customHeight="1" thickBot="1">
      <c r="A42" s="23" t="s">
        <v>56</v>
      </c>
      <c r="B42" s="72" t="s">
        <v>57</v>
      </c>
      <c r="C42" s="72"/>
      <c r="D42" s="72"/>
      <c r="E42" s="76"/>
      <c r="F42" s="24"/>
      <c r="G42" s="25">
        <f>G43+G44</f>
        <v>0</v>
      </c>
      <c r="H42" s="26">
        <f>H43+H44</f>
        <v>0</v>
      </c>
      <c r="I42" s="27">
        <f t="shared" si="2"/>
        <v>0</v>
      </c>
      <c r="J42" s="25">
        <f>J43+J44</f>
        <v>0</v>
      </c>
      <c r="K42" s="26">
        <f>K43+K44</f>
        <v>0</v>
      </c>
      <c r="L42" s="27">
        <f aca="true" t="shared" si="3" ref="L42:L73">J42+K42</f>
        <v>0</v>
      </c>
      <c r="M42" s="28"/>
    </row>
    <row r="43" spans="1:13" s="2" customFormat="1" ht="15.75" customHeight="1">
      <c r="A43" s="7"/>
      <c r="B43" s="29" t="s">
        <v>16</v>
      </c>
      <c r="C43" s="69" t="s">
        <v>58</v>
      </c>
      <c r="D43" s="69"/>
      <c r="E43" s="75"/>
      <c r="F43" s="30"/>
      <c r="G43" s="31">
        <v>0</v>
      </c>
      <c r="H43" s="32">
        <v>0</v>
      </c>
      <c r="I43" s="33">
        <f t="shared" si="2"/>
        <v>0</v>
      </c>
      <c r="J43" s="31">
        <v>0</v>
      </c>
      <c r="K43" s="34">
        <v>0</v>
      </c>
      <c r="L43" s="35">
        <f t="shared" si="3"/>
        <v>0</v>
      </c>
      <c r="M43" s="8"/>
    </row>
    <row r="44" spans="1:13" s="2" customFormat="1" ht="15.75" customHeight="1">
      <c r="A44" s="7"/>
      <c r="B44" s="29" t="s">
        <v>18</v>
      </c>
      <c r="C44" s="69" t="s">
        <v>59</v>
      </c>
      <c r="D44" s="69"/>
      <c r="E44" s="75"/>
      <c r="F44" s="30"/>
      <c r="G44" s="31">
        <v>0</v>
      </c>
      <c r="H44" s="32">
        <v>0</v>
      </c>
      <c r="I44" s="33">
        <f t="shared" si="2"/>
        <v>0</v>
      </c>
      <c r="J44" s="31">
        <v>0</v>
      </c>
      <c r="K44" s="34">
        <v>0</v>
      </c>
      <c r="L44" s="35">
        <f t="shared" si="3"/>
        <v>0</v>
      </c>
      <c r="M44" s="8"/>
    </row>
    <row r="45" spans="1:13" s="22" customFormat="1" ht="16.5" customHeight="1" thickBot="1">
      <c r="A45" s="23" t="s">
        <v>60</v>
      </c>
      <c r="B45" s="78" t="s">
        <v>61</v>
      </c>
      <c r="C45" s="78"/>
      <c r="D45" s="78"/>
      <c r="E45" s="79"/>
      <c r="F45" s="24"/>
      <c r="G45" s="25">
        <v>643201</v>
      </c>
      <c r="H45" s="26">
        <v>382267</v>
      </c>
      <c r="I45" s="27">
        <f t="shared" si="2"/>
        <v>1025468</v>
      </c>
      <c r="J45" s="25">
        <v>248840</v>
      </c>
      <c r="K45" s="47">
        <v>266923</v>
      </c>
      <c r="L45" s="48">
        <f t="shared" si="3"/>
        <v>515763</v>
      </c>
      <c r="M45" s="28"/>
    </row>
    <row r="46" spans="1:13" s="22" customFormat="1" ht="16.5" customHeight="1" thickBot="1">
      <c r="A46" s="49" t="s">
        <v>62</v>
      </c>
      <c r="B46" s="72" t="s">
        <v>63</v>
      </c>
      <c r="C46" s="72"/>
      <c r="D46" s="72"/>
      <c r="E46" s="76"/>
      <c r="F46" s="24" t="s">
        <v>64</v>
      </c>
      <c r="G46" s="25">
        <v>5757</v>
      </c>
      <c r="H46" s="26">
        <f>H47+H48+H49</f>
        <v>0</v>
      </c>
      <c r="I46" s="27">
        <f t="shared" si="2"/>
        <v>5757</v>
      </c>
      <c r="J46" s="25">
        <v>6055</v>
      </c>
      <c r="K46" s="47">
        <v>0</v>
      </c>
      <c r="L46" s="48">
        <f t="shared" si="3"/>
        <v>6055</v>
      </c>
      <c r="M46" s="28"/>
    </row>
    <row r="47" spans="1:13" s="22" customFormat="1" ht="16.5" customHeight="1" thickBot="1">
      <c r="A47" s="49" t="s">
        <v>65</v>
      </c>
      <c r="B47" s="72" t="s">
        <v>66</v>
      </c>
      <c r="C47" s="72"/>
      <c r="D47" s="72"/>
      <c r="E47" s="9"/>
      <c r="F47" s="24" t="s">
        <v>67</v>
      </c>
      <c r="G47" s="25">
        <f>G48+G49</f>
        <v>0</v>
      </c>
      <c r="H47" s="26">
        <f>H48+H49</f>
        <v>0</v>
      </c>
      <c r="I47" s="27">
        <f t="shared" si="2"/>
        <v>0</v>
      </c>
      <c r="J47" s="25">
        <f>J48+J49</f>
        <v>0</v>
      </c>
      <c r="K47" s="26">
        <f>K48+K49</f>
        <v>0</v>
      </c>
      <c r="L47" s="27">
        <f t="shared" si="3"/>
        <v>0</v>
      </c>
      <c r="M47" s="28"/>
    </row>
    <row r="48" spans="1:13" s="2" customFormat="1" ht="15.75" customHeight="1">
      <c r="A48" s="7"/>
      <c r="B48" s="29" t="s">
        <v>16</v>
      </c>
      <c r="C48" s="69" t="s">
        <v>68</v>
      </c>
      <c r="D48" s="69"/>
      <c r="E48" s="3"/>
      <c r="F48" s="30"/>
      <c r="G48" s="31">
        <v>0</v>
      </c>
      <c r="H48" s="32">
        <v>0</v>
      </c>
      <c r="I48" s="33">
        <f t="shared" si="2"/>
        <v>0</v>
      </c>
      <c r="J48" s="31">
        <v>0</v>
      </c>
      <c r="K48" s="34">
        <v>0</v>
      </c>
      <c r="L48" s="35">
        <f t="shared" si="3"/>
        <v>0</v>
      </c>
      <c r="M48" s="8"/>
    </row>
    <row r="49" spans="1:13" s="2" customFormat="1" ht="15.75" customHeight="1">
      <c r="A49" s="7"/>
      <c r="B49" s="29" t="s">
        <v>18</v>
      </c>
      <c r="C49" s="69" t="s">
        <v>69</v>
      </c>
      <c r="D49" s="69"/>
      <c r="E49" s="75"/>
      <c r="F49" s="30"/>
      <c r="G49" s="31">
        <v>0</v>
      </c>
      <c r="H49" s="32">
        <v>0</v>
      </c>
      <c r="I49" s="33">
        <f t="shared" si="2"/>
        <v>0</v>
      </c>
      <c r="J49" s="31">
        <v>0</v>
      </c>
      <c r="K49" s="34">
        <v>0</v>
      </c>
      <c r="L49" s="35">
        <f t="shared" si="3"/>
        <v>0</v>
      </c>
      <c r="M49" s="8"/>
    </row>
    <row r="50" spans="1:13" s="22" customFormat="1" ht="16.5" customHeight="1" thickBot="1">
      <c r="A50" s="50" t="s">
        <v>70</v>
      </c>
      <c r="B50" s="72" t="s">
        <v>71</v>
      </c>
      <c r="C50" s="72"/>
      <c r="D50" s="72"/>
      <c r="E50" s="76"/>
      <c r="F50" s="24" t="s">
        <v>67</v>
      </c>
      <c r="G50" s="25">
        <f>G51+G52</f>
        <v>0</v>
      </c>
      <c r="H50" s="26">
        <f>H51+H52</f>
        <v>0</v>
      </c>
      <c r="I50" s="27">
        <f t="shared" si="2"/>
        <v>0</v>
      </c>
      <c r="J50" s="25">
        <f>J51+J52</f>
        <v>0</v>
      </c>
      <c r="K50" s="26">
        <f>K51+K52</f>
        <v>0</v>
      </c>
      <c r="L50" s="27">
        <f t="shared" si="3"/>
        <v>0</v>
      </c>
      <c r="M50" s="28"/>
    </row>
    <row r="51" spans="1:13" s="2" customFormat="1" ht="15.75" customHeight="1">
      <c r="A51" s="7"/>
      <c r="B51" s="29" t="s">
        <v>16</v>
      </c>
      <c r="C51" s="69" t="s">
        <v>72</v>
      </c>
      <c r="D51" s="69"/>
      <c r="E51" s="3"/>
      <c r="F51" s="30"/>
      <c r="G51" s="31">
        <v>0</v>
      </c>
      <c r="H51" s="32">
        <v>0</v>
      </c>
      <c r="I51" s="33">
        <f t="shared" si="2"/>
        <v>0</v>
      </c>
      <c r="J51" s="31">
        <v>0</v>
      </c>
      <c r="K51" s="32">
        <v>0</v>
      </c>
      <c r="L51" s="33">
        <f t="shared" si="3"/>
        <v>0</v>
      </c>
      <c r="M51" s="8"/>
    </row>
    <row r="52" spans="1:13" s="2" customFormat="1" ht="15.75" customHeight="1">
      <c r="A52" s="7"/>
      <c r="B52" s="29" t="s">
        <v>18</v>
      </c>
      <c r="C52" s="69" t="s">
        <v>73</v>
      </c>
      <c r="D52" s="69"/>
      <c r="E52" s="75"/>
      <c r="F52" s="30"/>
      <c r="G52" s="31">
        <v>0</v>
      </c>
      <c r="H52" s="32">
        <v>0</v>
      </c>
      <c r="I52" s="33">
        <f t="shared" si="2"/>
        <v>0</v>
      </c>
      <c r="J52" s="31">
        <v>0</v>
      </c>
      <c r="K52" s="32">
        <v>0</v>
      </c>
      <c r="L52" s="33">
        <f t="shared" si="3"/>
        <v>0</v>
      </c>
      <c r="M52" s="8"/>
    </row>
    <row r="53" spans="1:13" s="22" customFormat="1" ht="16.5" customHeight="1" thickBot="1">
      <c r="A53" s="50" t="s">
        <v>74</v>
      </c>
      <c r="B53" s="72" t="s">
        <v>75</v>
      </c>
      <c r="C53" s="72"/>
      <c r="D53" s="72"/>
      <c r="E53" s="76"/>
      <c r="F53" s="24" t="s">
        <v>76</v>
      </c>
      <c r="G53" s="25">
        <f>G54+G55</f>
        <v>0</v>
      </c>
      <c r="H53" s="26">
        <f>H54+H55</f>
        <v>0</v>
      </c>
      <c r="I53" s="27">
        <f t="shared" si="2"/>
        <v>0</v>
      </c>
      <c r="J53" s="25">
        <f>J54+J55</f>
        <v>0</v>
      </c>
      <c r="K53" s="26">
        <f>K54+K55</f>
        <v>0</v>
      </c>
      <c r="L53" s="27">
        <f t="shared" si="3"/>
        <v>0</v>
      </c>
      <c r="M53" s="28"/>
    </row>
    <row r="54" spans="1:13" s="2" customFormat="1" ht="15.75" customHeight="1">
      <c r="A54" s="7"/>
      <c r="B54" s="29" t="s">
        <v>16</v>
      </c>
      <c r="C54" s="69" t="s">
        <v>35</v>
      </c>
      <c r="D54" s="69"/>
      <c r="E54" s="3"/>
      <c r="F54" s="30"/>
      <c r="G54" s="31">
        <v>0</v>
      </c>
      <c r="H54" s="32">
        <v>0</v>
      </c>
      <c r="I54" s="33">
        <f t="shared" si="2"/>
        <v>0</v>
      </c>
      <c r="J54" s="31">
        <v>0</v>
      </c>
      <c r="K54" s="32">
        <v>0</v>
      </c>
      <c r="L54" s="33">
        <f t="shared" si="3"/>
        <v>0</v>
      </c>
      <c r="M54" s="8"/>
    </row>
    <row r="55" spans="1:13" s="2" customFormat="1" ht="15.75" customHeight="1">
      <c r="A55" s="7"/>
      <c r="B55" s="29" t="s">
        <v>18</v>
      </c>
      <c r="C55" s="69" t="s">
        <v>77</v>
      </c>
      <c r="D55" s="69"/>
      <c r="E55" s="75"/>
      <c r="F55" s="30"/>
      <c r="G55" s="31">
        <v>0</v>
      </c>
      <c r="H55" s="32">
        <v>0</v>
      </c>
      <c r="I55" s="33">
        <f t="shared" si="2"/>
        <v>0</v>
      </c>
      <c r="J55" s="31">
        <v>0</v>
      </c>
      <c r="K55" s="32">
        <v>0</v>
      </c>
      <c r="L55" s="33">
        <f t="shared" si="3"/>
        <v>0</v>
      </c>
      <c r="M55" s="8"/>
    </row>
    <row r="56" spans="1:13" s="22" customFormat="1" ht="16.5" customHeight="1" thickBot="1">
      <c r="A56" s="50" t="s">
        <v>78</v>
      </c>
      <c r="B56" s="72" t="s">
        <v>79</v>
      </c>
      <c r="C56" s="72"/>
      <c r="D56" s="72"/>
      <c r="E56" s="76"/>
      <c r="F56" s="24" t="s">
        <v>80</v>
      </c>
      <c r="G56" s="25">
        <f>G57+G58</f>
        <v>1204834</v>
      </c>
      <c r="H56" s="26">
        <f>H57+H58</f>
        <v>0</v>
      </c>
      <c r="I56" s="27">
        <f t="shared" si="2"/>
        <v>1204834</v>
      </c>
      <c r="J56" s="25">
        <f>J57+J58</f>
        <v>1378522</v>
      </c>
      <c r="K56" s="26">
        <f>K57+K58</f>
        <v>0</v>
      </c>
      <c r="L56" s="27">
        <f t="shared" si="3"/>
        <v>1378522</v>
      </c>
      <c r="M56" s="28"/>
    </row>
    <row r="57" spans="1:13" s="2" customFormat="1" ht="15.75" customHeight="1">
      <c r="A57" s="7"/>
      <c r="B57" s="29" t="s">
        <v>16</v>
      </c>
      <c r="C57" s="69" t="s">
        <v>81</v>
      </c>
      <c r="D57" s="69"/>
      <c r="E57" s="3"/>
      <c r="F57" s="30"/>
      <c r="G57" s="31">
        <v>1745437</v>
      </c>
      <c r="H57" s="32">
        <v>0</v>
      </c>
      <c r="I57" s="33">
        <f t="shared" si="2"/>
        <v>1745437</v>
      </c>
      <c r="J57" s="31">
        <v>1737326</v>
      </c>
      <c r="K57" s="32">
        <v>0</v>
      </c>
      <c r="L57" s="33">
        <f t="shared" si="3"/>
        <v>1737326</v>
      </c>
      <c r="M57" s="8"/>
    </row>
    <row r="58" spans="1:13" s="2" customFormat="1" ht="15.75" customHeight="1">
      <c r="A58" s="7"/>
      <c r="B58" s="29" t="s">
        <v>18</v>
      </c>
      <c r="C58" s="69" t="s">
        <v>82</v>
      </c>
      <c r="D58" s="69"/>
      <c r="E58" s="75"/>
      <c r="F58" s="30"/>
      <c r="G58" s="31">
        <v>-540603</v>
      </c>
      <c r="H58" s="32">
        <v>0</v>
      </c>
      <c r="I58" s="33">
        <f t="shared" si="2"/>
        <v>-540603</v>
      </c>
      <c r="J58" s="31">
        <v>-358804</v>
      </c>
      <c r="K58" s="32">
        <v>0</v>
      </c>
      <c r="L58" s="33">
        <f t="shared" si="3"/>
        <v>-358804</v>
      </c>
      <c r="M58" s="8"/>
    </row>
    <row r="59" spans="1:13" s="22" customFormat="1" ht="16.5" customHeight="1" thickBot="1">
      <c r="A59" s="50" t="s">
        <v>83</v>
      </c>
      <c r="B59" s="72" t="s">
        <v>84</v>
      </c>
      <c r="C59" s="72"/>
      <c r="D59" s="72"/>
      <c r="E59" s="9"/>
      <c r="F59" s="24" t="s">
        <v>85</v>
      </c>
      <c r="G59" s="25">
        <v>95812</v>
      </c>
      <c r="H59" s="26">
        <v>0</v>
      </c>
      <c r="I59" s="27">
        <f t="shared" si="2"/>
        <v>95812</v>
      </c>
      <c r="J59" s="25">
        <v>104845</v>
      </c>
      <c r="K59" s="47">
        <v>0</v>
      </c>
      <c r="L59" s="48">
        <f t="shared" si="3"/>
        <v>104845</v>
      </c>
      <c r="M59" s="28"/>
    </row>
    <row r="60" spans="1:13" s="2" customFormat="1" ht="15.75" customHeight="1">
      <c r="A60" s="7"/>
      <c r="B60" s="11"/>
      <c r="C60" s="3"/>
      <c r="D60" s="3"/>
      <c r="E60" s="3"/>
      <c r="F60" s="41"/>
      <c r="G60" s="3"/>
      <c r="H60" s="42"/>
      <c r="I60" s="51"/>
      <c r="J60" s="3"/>
      <c r="K60" s="52"/>
      <c r="L60" s="53"/>
      <c r="M60" s="8"/>
    </row>
    <row r="61" spans="1:13" s="22" customFormat="1" ht="16.5" customHeight="1" thickBot="1">
      <c r="A61" s="54"/>
      <c r="B61" s="80" t="s">
        <v>86</v>
      </c>
      <c r="C61" s="80"/>
      <c r="D61" s="80"/>
      <c r="E61" s="55"/>
      <c r="F61" s="56" t="s">
        <v>87</v>
      </c>
      <c r="G61" s="55">
        <f>G59+G56+G53+G50+G47+G46+G45+G42+G38+G28+G25+G20+G14+G10</f>
        <v>11138738</v>
      </c>
      <c r="H61" s="57">
        <f>H59+H56+H53+H50+H47+H46+H45+H42+H38+H28+H25+H20+H14+H10</f>
        <v>3739727</v>
      </c>
      <c r="I61" s="58">
        <f>G61+H61</f>
        <v>14878465</v>
      </c>
      <c r="J61" s="55">
        <f>J59+J56+J53+J50+J47+J46+J45+J42+J38+J28+J25+J20+J14+J10</f>
        <v>6372386</v>
      </c>
      <c r="K61" s="57">
        <f>K59+K56+K53+K50+K47+K46+K45+K42+K38+K28+K25+K20+K14+K10</f>
        <v>2828060</v>
      </c>
      <c r="L61" s="58">
        <f>J61+K61</f>
        <v>9200446</v>
      </c>
      <c r="M61" s="28"/>
    </row>
    <row r="62" spans="1:13" s="2" customFormat="1" ht="16.5" customHeight="1" thickTop="1">
      <c r="A62" s="81" t="s">
        <v>88</v>
      </c>
      <c r="B62" s="82"/>
      <c r="C62" s="82"/>
      <c r="D62" s="82"/>
      <c r="E62" s="82"/>
      <c r="F62" s="3"/>
      <c r="G62" s="3"/>
      <c r="H62" s="3"/>
      <c r="I62" s="3"/>
      <c r="J62" s="3"/>
      <c r="K62" s="3"/>
      <c r="L62" s="3"/>
      <c r="M62" s="8"/>
    </row>
    <row r="63" spans="1:13" s="2" customFormat="1" ht="16.5" customHeight="1" thickBo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2"/>
    </row>
  </sheetData>
  <sheetProtection/>
  <mergeCells count="56">
    <mergeCell ref="B61:D61"/>
    <mergeCell ref="A62:E62"/>
    <mergeCell ref="C54:D54"/>
    <mergeCell ref="C55:E55"/>
    <mergeCell ref="B56:E56"/>
    <mergeCell ref="C57:D57"/>
    <mergeCell ref="C58:E58"/>
    <mergeCell ref="B59:D59"/>
    <mergeCell ref="C48:D48"/>
    <mergeCell ref="C49:E49"/>
    <mergeCell ref="B50:E50"/>
    <mergeCell ref="C51:D51"/>
    <mergeCell ref="C52:E52"/>
    <mergeCell ref="B53:E53"/>
    <mergeCell ref="B42:E42"/>
    <mergeCell ref="C43:E43"/>
    <mergeCell ref="C44:E44"/>
    <mergeCell ref="B45:E45"/>
    <mergeCell ref="B46:E46"/>
    <mergeCell ref="B47:D47"/>
    <mergeCell ref="C35:E35"/>
    <mergeCell ref="C36:E36"/>
    <mergeCell ref="C37:E37"/>
    <mergeCell ref="B38:E38"/>
    <mergeCell ref="C39:D39"/>
    <mergeCell ref="C40:D40"/>
    <mergeCell ref="C29:E29"/>
    <mergeCell ref="C30:E30"/>
    <mergeCell ref="C31:E31"/>
    <mergeCell ref="C32:E32"/>
    <mergeCell ref="C33:E33"/>
    <mergeCell ref="C34:E34"/>
    <mergeCell ref="C23:D23"/>
    <mergeCell ref="C24:E24"/>
    <mergeCell ref="B25:C25"/>
    <mergeCell ref="C26:D26"/>
    <mergeCell ref="C27:E27"/>
    <mergeCell ref="B28:E28"/>
    <mergeCell ref="C17:D17"/>
    <mergeCell ref="C18:E18"/>
    <mergeCell ref="C19:E19"/>
    <mergeCell ref="B20:E20"/>
    <mergeCell ref="C21:E21"/>
    <mergeCell ref="C22:E22"/>
    <mergeCell ref="B8:C8"/>
    <mergeCell ref="B10:D10"/>
    <mergeCell ref="C12:D12"/>
    <mergeCell ref="B14:C14"/>
    <mergeCell ref="C15:E15"/>
    <mergeCell ref="C16:D16"/>
    <mergeCell ref="E3:G3"/>
    <mergeCell ref="C4:D4"/>
    <mergeCell ref="E4:G4"/>
    <mergeCell ref="E5:G5"/>
    <mergeCell ref="E6:G6"/>
    <mergeCell ref="J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2014-05-12T11:10:25Z</dcterms:created>
  <dcterms:modified xsi:type="dcterms:W3CDTF">2014-05-12T11:10:25Z</dcterms:modified>
  <cp:category/>
  <cp:version/>
  <cp:contentType/>
  <cp:contentStatus/>
</cp:coreProperties>
</file>