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oyak-bank-as-p04" sheetId="1" r:id="rId1"/>
  </sheets>
  <definedNames/>
  <calcPr fullCalcOnLoad="1"/>
</workbook>
</file>

<file path=xl/sharedStrings.xml><?xml version="1.0" encoding="utf-8"?>
<sst xmlns="http://schemas.openxmlformats.org/spreadsheetml/2006/main" count="131" uniqueCount="103">
  <si>
    <t>CARİ DÖNEM</t>
  </si>
  <si>
    <t>ÖNCEKİ DÖNEM</t>
  </si>
  <si>
    <t>PASİFLER</t>
  </si>
  <si>
    <t>Dipnot</t>
  </si>
  <si>
    <t>(31/12/2004)</t>
  </si>
  <si>
    <t>(31/12/2003)</t>
  </si>
  <si>
    <t>TP</t>
  </si>
  <si>
    <t>YP</t>
  </si>
  <si>
    <t>TOPLAM</t>
  </si>
  <si>
    <t>I -</t>
  </si>
  <si>
    <t xml:space="preserve">MEVDUAT </t>
  </si>
  <si>
    <t>(10)</t>
  </si>
  <si>
    <t>A.</t>
  </si>
  <si>
    <t>Tasarruf Mevduatı</t>
  </si>
  <si>
    <t>B.</t>
  </si>
  <si>
    <t>Resmi Kuruluşlar Mevduatı</t>
  </si>
  <si>
    <t>C.</t>
  </si>
  <si>
    <t>Ticari Kuruluşlar Mevduatı</t>
  </si>
  <si>
    <t>D.</t>
  </si>
  <si>
    <t>Diğer Kuruluşlar Mevduatı</t>
  </si>
  <si>
    <t>E.</t>
  </si>
  <si>
    <t>Bankalar Mevduatı</t>
  </si>
  <si>
    <t>F.</t>
  </si>
  <si>
    <t>Altın Depo Hesapları</t>
  </si>
  <si>
    <t xml:space="preserve">II - </t>
  </si>
  <si>
    <t>REPO İŞLEMLERİNDEN SAĞLANAN FONLAR</t>
  </si>
  <si>
    <t>(11)</t>
  </si>
  <si>
    <t>III -</t>
  </si>
  <si>
    <t xml:space="preserve">ALINAN KREDİLER </t>
  </si>
  <si>
    <t>(12)</t>
  </si>
  <si>
    <t>K.K.T.C.Merkez Bankası Kredileri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</si>
  <si>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</si>
  <si>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</si>
  <si>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</si>
  <si>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</si>
  <si>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</si>
  <si>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 xml:space="preserve">FONLAR </t>
  </si>
  <si>
    <t>(13)</t>
  </si>
  <si>
    <t>V -</t>
  </si>
  <si>
    <t xml:space="preserve">ÇIKARILAN MENKUL KIYMETLER [ Net ]  </t>
  </si>
  <si>
    <t>(14)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</si>
  <si>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</si>
  <si>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</si>
  <si>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</si>
  <si>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</si>
  <si>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</si>
  <si>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</si>
  <si>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</si>
  <si>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>Diğer</t>
  </si>
  <si>
    <t xml:space="preserve">VII - </t>
  </si>
  <si>
    <t xml:space="preserve">FİNANSAL KİRALAMA BORÇLARI [ Net ] </t>
  </si>
  <si>
    <t>Finansal Kiralama Borçları</t>
  </si>
  <si>
    <t>Ertelenmiş Finansal Kiralama Giderleri ( - )</t>
  </si>
  <si>
    <t>VIII -</t>
  </si>
  <si>
    <t>ÖDENECEK VERGİ, RESİM, HARÇ VE PRİMLER</t>
  </si>
  <si>
    <t>IX -</t>
  </si>
  <si>
    <t>İTHALAT TRANSFER EMİRLERİ</t>
  </si>
  <si>
    <t>X -</t>
  </si>
  <si>
    <t xml:space="preserve">MUHTELİF BORÇLAR </t>
  </si>
  <si>
    <t>(15)</t>
  </si>
  <si>
    <t>XI -</t>
  </si>
  <si>
    <t>KARŞILIKLAR</t>
  </si>
  <si>
    <t>Kıdem Tazminatı Karşılığı</t>
  </si>
  <si>
    <t>Genel Kredi Karşılıkları</t>
  </si>
  <si>
    <t>Vergi Karşılığı</t>
  </si>
  <si>
    <t>Diğer Karşılıklar</t>
  </si>
  <si>
    <t>XII -</t>
  </si>
  <si>
    <t xml:space="preserve">DİĞER PASİFLER  </t>
  </si>
  <si>
    <t>(16)</t>
  </si>
  <si>
    <t>XIII -</t>
  </si>
  <si>
    <t xml:space="preserve">ÖZKAYNAKLAR </t>
  </si>
  <si>
    <t>(17)</t>
  </si>
  <si>
    <t xml:space="preserve">Ödenmiş Sermaye  </t>
  </si>
  <si>
    <t xml:space="preserve"> 1) Nominal Sermaye</t>
  </si>
  <si>
    <t xml:space="preserve"> 2) Ödenmemiş Sermaye  ( - )</t>
  </si>
  <si>
    <t>Kanuni Yedek Akçeler</t>
  </si>
  <si>
    <t xml:space="preserve"> 1) 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</si>
  <si>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</si>
  <si>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</si>
  <si>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</si>
  <si>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</si>
  <si>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 xml:space="preserve">Değerleme Farkları </t>
  </si>
  <si>
    <t>(18)</t>
  </si>
  <si>
    <t>Zarar</t>
  </si>
  <si>
    <t xml:space="preserve"> 1) Dönem Zararı</t>
  </si>
  <si>
    <t xml:space="preserve"> 2) Geçmiş Yıl Zararları</t>
  </si>
  <si>
    <t>XIV -</t>
  </si>
  <si>
    <t>KÂR</t>
  </si>
  <si>
    <t>Dönem Kârı</t>
  </si>
  <si>
    <t>Geçmiş Yıl Kârları</t>
  </si>
  <si>
    <t xml:space="preserve">TOPLAM PASİFLER  </t>
  </si>
  <si>
    <t>(19)</t>
  </si>
  <si>
    <t xml:space="preserve">BİLANÇO DIŞI YÜKÜMLÜLÜKLER </t>
  </si>
  <si>
    <t>(1)</t>
  </si>
  <si>
    <t xml:space="preserve">GARANTİ VE KEFALETLER </t>
  </si>
  <si>
    <t>(2)</t>
  </si>
  <si>
    <t>II -</t>
  </si>
  <si>
    <t xml:space="preserve">TAAHHÜTLER </t>
  </si>
  <si>
    <t>(3)</t>
  </si>
  <si>
    <t xml:space="preserve">DÖVİZ VE FAİZ HADDİ İLE İLGİLİ İŞLEMLER </t>
  </si>
  <si>
    <t>(4)</t>
  </si>
  <si>
    <t>IV -</t>
  </si>
  <si>
    <t xml:space="preserve">EMANET VE REHİNLİ KIYMETLER 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</si>
</sst>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MS Sans Serif"/>
      <family val="0"/>
    </font>
    <font>
      <sz val="12"/>
      <name val="Times New Roman Tur"/>
      <family val="1"/>
    </font>
    <font>
      <sz val="10"/>
      <name val="Times New Roman Tur"/>
      <family val="1"/>
    </font>
    <font>
      <sz val="14"/>
      <name val="Times New Roman Tur"/>
      <family val="1"/>
    </font>
    <font>
      <sz val="12"/>
      <color indexed="10"/>
      <name val="Times New Roman Tur"/>
      <family val="1"/>
    </font>
    <font>
      <sz val="12"/>
      <color indexed="16"/>
      <name val="Times New Roman Tur"/>
      <family val="1"/>
    </font>
    <font>
      <sz val="12"/>
      <color indexed="17"/>
      <name val="Times New Roman Tu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 Tur"/>
      <family val="1"/>
    </font>
    <font>
      <sz val="12"/>
      <color rgb="FF800000"/>
      <name val="Times New Roman Tur"/>
      <family val="1"/>
    </font>
    <font>
      <sz val="12"/>
      <color rgb="FF008000"/>
      <name val="Times New Roman Tu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0000FF"/>
      </right>
      <top style="double">
        <color rgb="FF0000FF"/>
      </top>
      <bottom>
        <color indexed="63"/>
      </bottom>
    </border>
    <border>
      <left>
        <color indexed="63"/>
      </left>
      <right style="medium">
        <color rgb="FF0000FF"/>
      </right>
      <top style="double">
        <color rgb="FF0000FF"/>
      </top>
      <bottom>
        <color indexed="63"/>
      </bottom>
    </border>
    <border>
      <left style="medium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medium">
        <color rgb="FF0000FF"/>
      </left>
      <right style="medium">
        <color rgb="FF0000FF"/>
      </right>
      <top style="double">
        <color rgb="FF0000FF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 style="medium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tted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>
        <color indexed="63"/>
      </right>
      <top style="dashed">
        <color rgb="FF0000FF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 style="dashed">
        <color rgb="FF0000FF"/>
      </top>
      <bottom style="medium">
        <color rgb="FFFF0000"/>
      </bottom>
    </border>
    <border>
      <left style="medium">
        <color rgb="FF0000FF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 style="double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000080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>
        <color indexed="63"/>
      </right>
      <top>
        <color indexed="63"/>
      </top>
      <bottom style="dashDot">
        <color rgb="FF000080"/>
      </bottom>
    </border>
    <border>
      <left style="medium">
        <color rgb="FF0000FF"/>
      </left>
      <right style="double">
        <color rgb="FF0000FF"/>
      </right>
      <top>
        <color indexed="63"/>
      </top>
      <bottom style="dashDot">
        <color rgb="FF000080"/>
      </bottom>
    </border>
    <border>
      <left style="medium">
        <color rgb="FF0000FF"/>
      </left>
      <right style="medium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 style="double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333399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333399"/>
      </bottom>
    </border>
    <border>
      <left>
        <color indexed="63"/>
      </left>
      <right>
        <color indexed="63"/>
      </right>
      <top>
        <color indexed="63"/>
      </top>
      <bottom style="dashDot">
        <color rgb="FF333399"/>
      </bottom>
    </border>
    <border>
      <left style="medium">
        <color rgb="FF0000FF"/>
      </left>
      <right style="double">
        <color rgb="FF0000FF"/>
      </right>
      <top>
        <color indexed="63"/>
      </top>
      <bottom style="dashDot">
        <color rgb="FF333399"/>
      </bottom>
    </border>
    <border>
      <left style="medium">
        <color rgb="FF0000FF"/>
      </left>
      <right style="medium">
        <color rgb="FF0000FF"/>
      </right>
      <top>
        <color indexed="63"/>
      </top>
      <bottom style="dashDot">
        <color rgb="FF333399"/>
      </bottom>
    </border>
    <border>
      <left>
        <color indexed="63"/>
      </left>
      <right style="double">
        <color rgb="FF0000FF"/>
      </right>
      <top>
        <color indexed="63"/>
      </top>
      <bottom style="dashDot">
        <color rgb="FF333399"/>
      </bottom>
    </border>
    <border>
      <left style="double">
        <color rgb="FF0000FF"/>
      </left>
      <right style="medium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double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medium">
        <color rgb="FF0000FF"/>
      </right>
      <top>
        <color indexed="63"/>
      </top>
      <bottom>
        <color indexed="63"/>
      </bottom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medium">
        <color rgb="FF0000FF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27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27" fillId="25" borderId="8" applyNumberFormat="0" applyFont="0" applyAlignment="0" applyProtection="0"/>
    <xf numFmtId="0" fontId="43" fillId="26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27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1" borderId="10" xfId="0" applyFont="1" applyFill="1" applyBorder="1" applyAlignment="1">
      <alignment/>
    </xf>
    <xf numFmtId="0" fontId="21" fillId="1" borderId="11" xfId="0" applyFont="1" applyFill="1" applyBorder="1" applyAlignment="1">
      <alignment horizontal="left"/>
    </xf>
    <xf numFmtId="0" fontId="21" fillId="1" borderId="11" xfId="0" applyFont="1" applyFill="1" applyBorder="1" applyAlignment="1">
      <alignment/>
    </xf>
    <xf numFmtId="49" fontId="21" fillId="0" borderId="0" xfId="0" applyNumberFormat="1" applyFont="1" applyAlignment="1">
      <alignment horizontal="center"/>
    </xf>
    <xf numFmtId="49" fontId="21" fillId="1" borderId="1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Alignment="1">
      <alignment horizontal="left"/>
    </xf>
    <xf numFmtId="0" fontId="20" fillId="0" borderId="14" xfId="0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49" fontId="21" fillId="0" borderId="17" xfId="0" applyNumberFormat="1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21" fillId="0" borderId="21" xfId="0" applyNumberFormat="1" applyFont="1" applyBorder="1" applyAlignment="1">
      <alignment horizontal="center"/>
    </xf>
    <xf numFmtId="3" fontId="21" fillId="0" borderId="21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49" fontId="22" fillId="0" borderId="26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0" fontId="21" fillId="0" borderId="0" xfId="0" applyFont="1" applyAlignment="1" quotePrefix="1">
      <alignment horizontal="left"/>
    </xf>
    <xf numFmtId="49" fontId="21" fillId="0" borderId="31" xfId="0" applyNumberFormat="1" applyFont="1" applyBorder="1" applyAlignment="1">
      <alignment horizontal="center"/>
    </xf>
    <xf numFmtId="49" fontId="21" fillId="0" borderId="26" xfId="0" applyNumberFormat="1" applyFont="1" applyBorder="1" applyAlignment="1">
      <alignment horizontal="center"/>
    </xf>
    <xf numFmtId="49" fontId="21" fillId="0" borderId="32" xfId="0" applyNumberFormat="1" applyFont="1" applyBorder="1" applyAlignment="1">
      <alignment horizontal="center"/>
    </xf>
    <xf numFmtId="49" fontId="21" fillId="0" borderId="33" xfId="0" applyNumberFormat="1" applyFont="1" applyBorder="1" applyAlignment="1">
      <alignment horizontal="center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49" fontId="21" fillId="0" borderId="38" xfId="0" applyNumberFormat="1" applyFont="1" applyBorder="1" applyAlignment="1">
      <alignment horizontal="center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0" fontId="46" fillId="0" borderId="0" xfId="0" applyFont="1" applyAlignment="1">
      <alignment horizontal="center"/>
    </xf>
    <xf numFmtId="49" fontId="21" fillId="0" borderId="44" xfId="0" applyNumberFormat="1" applyFont="1" applyBorder="1" applyAlignment="1">
      <alignment horizontal="center"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0" fontId="21" fillId="0" borderId="0" xfId="0" applyFont="1" applyAlignment="1" quotePrefix="1">
      <alignment horizontal="center"/>
    </xf>
    <xf numFmtId="49" fontId="21" fillId="0" borderId="45" xfId="0" applyNumberFormat="1" applyFont="1" applyBorder="1" applyAlignment="1">
      <alignment horizontal="center"/>
    </xf>
    <xf numFmtId="49" fontId="21" fillId="0" borderId="50" xfId="0" applyNumberFormat="1" applyFont="1" applyBorder="1" applyAlignment="1">
      <alignment horizontal="center"/>
    </xf>
    <xf numFmtId="3" fontId="21" fillId="0" borderId="5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49" fontId="21" fillId="0" borderId="54" xfId="0" applyNumberFormat="1" applyFont="1" applyBorder="1" applyAlignment="1">
      <alignment horizontal="center"/>
    </xf>
    <xf numFmtId="3" fontId="21" fillId="0" borderId="54" xfId="0" applyNumberFormat="1" applyFont="1" applyBorder="1" applyAlignment="1">
      <alignment/>
    </xf>
    <xf numFmtId="3" fontId="21" fillId="0" borderId="55" xfId="0" applyNumberFormat="1" applyFont="1" applyBorder="1" applyAlignment="1">
      <alignment/>
    </xf>
    <xf numFmtId="3" fontId="21" fillId="0" borderId="56" xfId="0" applyNumberFormat="1" applyFont="1" applyBorder="1" applyAlignment="1">
      <alignment/>
    </xf>
    <xf numFmtId="3" fontId="21" fillId="0" borderId="57" xfId="0" applyNumberFormat="1" applyFont="1" applyBorder="1" applyAlignment="1">
      <alignment/>
    </xf>
    <xf numFmtId="3" fontId="21" fillId="0" borderId="58" xfId="0" applyNumberFormat="1" applyFont="1" applyBorder="1" applyAlignment="1">
      <alignment/>
    </xf>
    <xf numFmtId="49" fontId="21" fillId="0" borderId="59" xfId="0" applyNumberFormat="1" applyFont="1" applyBorder="1" applyAlignment="1">
      <alignment horizontal="center"/>
    </xf>
    <xf numFmtId="0" fontId="21" fillId="0" borderId="53" xfId="0" applyFont="1" applyBorder="1" applyAlignment="1">
      <alignment/>
    </xf>
    <xf numFmtId="3" fontId="21" fillId="0" borderId="32" xfId="0" applyNumberFormat="1" applyFont="1" applyBorder="1" applyAlignment="1">
      <alignment/>
    </xf>
    <xf numFmtId="0" fontId="21" fillId="0" borderId="60" xfId="0" applyFont="1" applyBorder="1" applyAlignment="1">
      <alignment/>
    </xf>
    <xf numFmtId="0" fontId="21" fillId="0" borderId="55" xfId="0" applyFont="1" applyBorder="1" applyAlignment="1">
      <alignment/>
    </xf>
    <xf numFmtId="0" fontId="21" fillId="0" borderId="58" xfId="0" applyFont="1" applyBorder="1" applyAlignment="1">
      <alignment/>
    </xf>
    <xf numFmtId="49" fontId="21" fillId="0" borderId="61" xfId="0" applyNumberFormat="1" applyFont="1" applyBorder="1" applyAlignment="1">
      <alignment horizontal="center"/>
    </xf>
    <xf numFmtId="0" fontId="46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1" borderId="62" xfId="0" applyFont="1" applyFill="1" applyBorder="1" applyAlignment="1">
      <alignment/>
    </xf>
    <xf numFmtId="0" fontId="21" fillId="1" borderId="62" xfId="0" applyFont="1" applyFill="1" applyBorder="1" applyAlignment="1">
      <alignment horizontal="left"/>
    </xf>
    <xf numFmtId="49" fontId="21" fillId="1" borderId="62" xfId="0" applyNumberFormat="1" applyFont="1" applyFill="1" applyBorder="1" applyAlignment="1">
      <alignment horizontal="center"/>
    </xf>
    <xf numFmtId="0" fontId="20" fillId="0" borderId="63" xfId="0" applyFont="1" applyBorder="1" applyAlignment="1">
      <alignment/>
    </xf>
    <xf numFmtId="0" fontId="23" fillId="0" borderId="55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1" fillId="0" borderId="53" xfId="0" applyFont="1" applyBorder="1" applyAlignment="1" quotePrefix="1">
      <alignment horizontal="left"/>
    </xf>
    <xf numFmtId="0" fontId="21" fillId="0" borderId="53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53" xfId="0" applyFont="1" applyBorder="1" applyAlignment="1">
      <alignment horizontal="left"/>
    </xf>
    <xf numFmtId="0" fontId="46" fillId="0" borderId="0" xfId="0" applyFont="1" applyAlignment="1">
      <alignment/>
    </xf>
    <xf numFmtId="0" fontId="46" fillId="0" borderId="53" xfId="0" applyFont="1" applyBorder="1" applyAlignment="1">
      <alignment/>
    </xf>
    <xf numFmtId="0" fontId="47" fillId="0" borderId="0" xfId="0" applyFont="1" applyAlignment="1" quotePrefix="1">
      <alignment horizontal="left"/>
    </xf>
    <xf numFmtId="0" fontId="48" fillId="0" borderId="0" xfId="0" applyFont="1" applyAlignment="1">
      <alignment/>
    </xf>
    <xf numFmtId="0" fontId="23" fillId="0" borderId="55" xfId="0" applyFont="1" applyBorder="1" applyAlignment="1" quotePrefix="1">
      <alignment horizontal="left"/>
    </xf>
    <xf numFmtId="0" fontId="23" fillId="0" borderId="0" xfId="0" applyFont="1" applyAlignment="1">
      <alignment horizontal="left"/>
    </xf>
    <xf numFmtId="0" fontId="23" fillId="0" borderId="53" xfId="0" applyFont="1" applyBorder="1" applyAlignment="1">
      <alignment horizontal="left"/>
    </xf>
    <xf numFmtId="0" fontId="23" fillId="0" borderId="55" xfId="0" applyFont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6" max="6" width="21.28125" style="0" customWidth="1"/>
    <col min="7" max="7" width="8.140625" style="1" customWidth="1"/>
    <col min="8" max="8" width="11.00390625" style="0" customWidth="1"/>
    <col min="9" max="9" width="14.8515625" style="0" customWidth="1"/>
    <col min="10" max="10" width="11.57421875" style="0" customWidth="1"/>
    <col min="11" max="11" width="10.421875" style="0" customWidth="1"/>
    <col min="12" max="12" width="18.28125" style="0" customWidth="1"/>
    <col min="13" max="13" width="11.57421875" style="0" customWidth="1"/>
    <col min="14" max="14" width="4.421875" style="0" customWidth="1"/>
  </cols>
  <sheetData>
    <row r="1" spans="1:15" ht="16.5" customHeight="1" thickTop="1">
      <c r="A1" s="2"/>
      <c r="B1" s="3"/>
      <c r="C1" s="4"/>
      <c r="D1" s="5"/>
      <c r="E1" s="5"/>
      <c r="F1" s="5"/>
      <c r="G1" s="7"/>
      <c r="H1" s="5"/>
      <c r="I1" s="5"/>
      <c r="J1" s="5"/>
      <c r="K1" s="5"/>
      <c r="L1" s="5"/>
      <c r="M1" s="5"/>
      <c r="N1" s="9"/>
      <c r="O1" s="8"/>
    </row>
    <row r="2" spans="1:15" ht="15.75" customHeight="1">
      <c r="A2" s="2"/>
      <c r="B2" s="10"/>
      <c r="C2" s="11"/>
      <c r="D2" s="2"/>
      <c r="E2" s="2"/>
      <c r="F2" s="2"/>
      <c r="G2" s="6"/>
      <c r="H2" s="2"/>
      <c r="I2" s="2"/>
      <c r="J2" s="2"/>
      <c r="K2" s="2"/>
      <c r="L2" s="2"/>
      <c r="M2" s="2"/>
      <c r="N2" s="12"/>
      <c r="O2" s="8"/>
    </row>
    <row r="3" spans="1:15" ht="15.75" customHeight="1">
      <c r="A3" s="2"/>
      <c r="B3" s="10"/>
      <c r="C3" s="2"/>
      <c r="D3" s="2"/>
      <c r="E3" s="2"/>
      <c r="F3" s="2"/>
      <c r="G3" s="6"/>
      <c r="H3" s="13"/>
      <c r="I3" s="14" t="s">
        <v>0</v>
      </c>
      <c r="J3" s="14"/>
      <c r="K3" s="14"/>
      <c r="L3" s="14" t="s">
        <v>1</v>
      </c>
      <c r="M3" s="13"/>
      <c r="N3" s="12"/>
      <c r="O3" s="8"/>
    </row>
    <row r="4" spans="1:15" ht="19.5" customHeight="1" thickBot="1">
      <c r="A4" s="2"/>
      <c r="B4" s="10"/>
      <c r="C4" s="86" t="s">
        <v>2</v>
      </c>
      <c r="D4" s="86"/>
      <c r="E4" s="2"/>
      <c r="F4" s="2"/>
      <c r="G4" s="6" t="s">
        <v>3</v>
      </c>
      <c r="H4" s="2"/>
      <c r="I4" s="14" t="s">
        <v>4</v>
      </c>
      <c r="J4" s="2"/>
      <c r="K4" s="2"/>
      <c r="L4" s="14" t="s">
        <v>5</v>
      </c>
      <c r="M4" s="13"/>
      <c r="N4" s="12"/>
      <c r="O4" s="8"/>
    </row>
    <row r="5" spans="1:15" ht="16.5" customHeight="1" thickTop="1">
      <c r="A5" s="2"/>
      <c r="B5" s="15"/>
      <c r="C5" s="11"/>
      <c r="D5" s="2"/>
      <c r="E5" s="16"/>
      <c r="F5" s="17"/>
      <c r="G5" s="18"/>
      <c r="H5" s="19" t="s">
        <v>6</v>
      </c>
      <c r="I5" s="20" t="s">
        <v>7</v>
      </c>
      <c r="J5" s="21" t="s">
        <v>8</v>
      </c>
      <c r="K5" s="20" t="s">
        <v>6</v>
      </c>
      <c r="L5" s="22" t="s">
        <v>7</v>
      </c>
      <c r="M5" s="23" t="s">
        <v>8</v>
      </c>
      <c r="N5" s="12"/>
      <c r="O5" s="8"/>
    </row>
    <row r="6" spans="1:15" ht="16.5" customHeight="1" thickBot="1">
      <c r="A6" s="2"/>
      <c r="B6" s="10" t="s">
        <v>9</v>
      </c>
      <c r="C6" s="87" t="s">
        <v>10</v>
      </c>
      <c r="D6" s="87"/>
      <c r="E6" s="2"/>
      <c r="F6" s="2"/>
      <c r="G6" s="24" t="s">
        <v>11</v>
      </c>
      <c r="H6" s="25">
        <f>H7+H8+H9+H10+H11+H12</f>
        <v>2317672</v>
      </c>
      <c r="I6" s="26">
        <f>I7+I8+I9+I10+I11+I12</f>
        <v>2901045</v>
      </c>
      <c r="J6" s="27">
        <f aca="true" t="shared" si="0" ref="J6:J37">H6+I6</f>
        <v>5218717</v>
      </c>
      <c r="K6" s="26">
        <f>K7+K8+K9+K10+K11+K12</f>
        <v>462628</v>
      </c>
      <c r="L6" s="28">
        <f>L7+L8+L9+L10+L11+L12</f>
        <v>552011</v>
      </c>
      <c r="M6" s="29">
        <f aca="true" t="shared" si="1" ref="M6:M37">K6+L6</f>
        <v>1014639</v>
      </c>
      <c r="N6" s="12"/>
      <c r="O6" s="8"/>
    </row>
    <row r="7" spans="1:15" ht="15.75" customHeight="1">
      <c r="A7" s="2"/>
      <c r="B7" s="10"/>
      <c r="C7" s="14" t="s">
        <v>12</v>
      </c>
      <c r="D7" s="87" t="s">
        <v>13</v>
      </c>
      <c r="E7" s="87"/>
      <c r="F7" s="2"/>
      <c r="G7" s="30"/>
      <c r="H7" s="31">
        <v>1298704</v>
      </c>
      <c r="I7" s="32">
        <v>1478863</v>
      </c>
      <c r="J7" s="33">
        <f t="shared" si="0"/>
        <v>2777567</v>
      </c>
      <c r="K7" s="32">
        <v>431286</v>
      </c>
      <c r="L7" s="34">
        <v>552011</v>
      </c>
      <c r="M7" s="35">
        <f t="shared" si="1"/>
        <v>983297</v>
      </c>
      <c r="N7" s="12"/>
      <c r="O7" s="8"/>
    </row>
    <row r="8" spans="1:15" ht="15.75" customHeight="1">
      <c r="A8" s="2"/>
      <c r="B8" s="10"/>
      <c r="C8" s="14" t="s">
        <v>14</v>
      </c>
      <c r="D8" s="88" t="s">
        <v>15</v>
      </c>
      <c r="E8" s="88"/>
      <c r="F8" s="89"/>
      <c r="G8" s="37"/>
      <c r="H8" s="31"/>
      <c r="I8" s="32"/>
      <c r="J8" s="33">
        <f t="shared" si="0"/>
        <v>0</v>
      </c>
      <c r="K8" s="32"/>
      <c r="L8" s="34"/>
      <c r="M8" s="35">
        <f t="shared" si="1"/>
        <v>0</v>
      </c>
      <c r="N8" s="12"/>
      <c r="O8" s="8"/>
    </row>
    <row r="9" spans="1:15" ht="15.75" customHeight="1">
      <c r="A9" s="2"/>
      <c r="B9" s="10"/>
      <c r="C9" s="14" t="s">
        <v>16</v>
      </c>
      <c r="D9" s="87" t="s">
        <v>17</v>
      </c>
      <c r="E9" s="87"/>
      <c r="F9" s="90"/>
      <c r="G9" s="37"/>
      <c r="H9" s="31">
        <v>1016957</v>
      </c>
      <c r="I9" s="32">
        <v>223091</v>
      </c>
      <c r="J9" s="33">
        <f t="shared" si="0"/>
        <v>1240048</v>
      </c>
      <c r="K9" s="32">
        <v>28342</v>
      </c>
      <c r="L9" s="34"/>
      <c r="M9" s="35">
        <f t="shared" si="1"/>
        <v>28342</v>
      </c>
      <c r="N9" s="12"/>
      <c r="O9" s="8"/>
    </row>
    <row r="10" spans="1:15" ht="15.75" customHeight="1">
      <c r="A10" s="2"/>
      <c r="B10" s="10"/>
      <c r="C10" s="14" t="s">
        <v>18</v>
      </c>
      <c r="D10" s="87" t="s">
        <v>19</v>
      </c>
      <c r="E10" s="87"/>
      <c r="F10" s="90"/>
      <c r="G10" s="37"/>
      <c r="H10" s="31"/>
      <c r="I10" s="32">
        <v>1197731</v>
      </c>
      <c r="J10" s="33">
        <f t="shared" si="0"/>
        <v>1197731</v>
      </c>
      <c r="K10" s="32"/>
      <c r="L10" s="34"/>
      <c r="M10" s="35">
        <f t="shared" si="1"/>
        <v>0</v>
      </c>
      <c r="N10" s="12"/>
      <c r="O10" s="8"/>
    </row>
    <row r="11" spans="1:15" ht="15.75" customHeight="1">
      <c r="A11" s="2"/>
      <c r="B11" s="10"/>
      <c r="C11" s="14" t="s">
        <v>20</v>
      </c>
      <c r="D11" s="87" t="s">
        <v>21</v>
      </c>
      <c r="E11" s="87"/>
      <c r="F11" s="2"/>
      <c r="G11" s="38"/>
      <c r="H11" s="31">
        <v>2011</v>
      </c>
      <c r="I11" s="32">
        <v>1360</v>
      </c>
      <c r="J11" s="33">
        <f t="shared" si="0"/>
        <v>3371</v>
      </c>
      <c r="K11" s="32">
        <v>3000</v>
      </c>
      <c r="L11" s="34"/>
      <c r="M11" s="35">
        <f t="shared" si="1"/>
        <v>3000</v>
      </c>
      <c r="N11" s="12"/>
      <c r="O11" s="8"/>
    </row>
    <row r="12" spans="1:15" ht="15.75" customHeight="1">
      <c r="A12" s="2"/>
      <c r="B12" s="10"/>
      <c r="C12" s="14" t="s">
        <v>22</v>
      </c>
      <c r="D12" s="87" t="s">
        <v>23</v>
      </c>
      <c r="E12" s="87"/>
      <c r="F12" s="90"/>
      <c r="G12" s="37"/>
      <c r="H12" s="31"/>
      <c r="I12" s="32"/>
      <c r="J12" s="33">
        <f t="shared" si="0"/>
        <v>0</v>
      </c>
      <c r="K12" s="32"/>
      <c r="L12" s="34"/>
      <c r="M12" s="35">
        <f t="shared" si="1"/>
        <v>0</v>
      </c>
      <c r="N12" s="12"/>
      <c r="O12" s="8"/>
    </row>
    <row r="13" spans="1:15" ht="16.5" customHeight="1" thickBot="1">
      <c r="A13" s="2"/>
      <c r="B13" s="10" t="s">
        <v>24</v>
      </c>
      <c r="C13" s="91" t="s">
        <v>25</v>
      </c>
      <c r="D13" s="91"/>
      <c r="E13" s="91"/>
      <c r="F13" s="92"/>
      <c r="G13" s="39" t="s">
        <v>26</v>
      </c>
      <c r="H13" s="25"/>
      <c r="I13" s="26"/>
      <c r="J13" s="27">
        <f t="shared" si="0"/>
        <v>0</v>
      </c>
      <c r="K13" s="26"/>
      <c r="L13" s="28"/>
      <c r="M13" s="29">
        <f t="shared" si="1"/>
        <v>0</v>
      </c>
      <c r="N13" s="12"/>
      <c r="O13" s="8"/>
    </row>
    <row r="14" spans="1:15" ht="16.5" customHeight="1" thickBot="1">
      <c r="A14" s="2"/>
      <c r="B14" s="10" t="s">
        <v>27</v>
      </c>
      <c r="C14" s="91" t="s">
        <v>28</v>
      </c>
      <c r="D14" s="91"/>
      <c r="E14" s="91"/>
      <c r="F14" s="2"/>
      <c r="G14" s="40" t="s">
        <v>29</v>
      </c>
      <c r="H14" s="41">
        <f>H15+H16</f>
        <v>0</v>
      </c>
      <c r="I14" s="42">
        <f>I15+I16</f>
        <v>9</v>
      </c>
      <c r="J14" s="43">
        <f t="shared" si="0"/>
        <v>9</v>
      </c>
      <c r="K14" s="42">
        <f>K15+K16</f>
        <v>0</v>
      </c>
      <c r="L14" s="44">
        <f>L15+L16</f>
        <v>380357</v>
      </c>
      <c r="M14" s="45">
        <f t="shared" si="1"/>
        <v>380357</v>
      </c>
      <c r="N14" s="12"/>
      <c r="O14" s="8"/>
    </row>
    <row r="15" spans="1:15" ht="15.75" customHeight="1">
      <c r="A15" s="2"/>
      <c r="B15" s="10"/>
      <c r="C15" s="14" t="s">
        <v>12</v>
      </c>
      <c r="D15" s="87" t="s">
        <v>30</v>
      </c>
      <c r="E15" s="87"/>
      <c r="F15" s="90"/>
      <c r="G15" s="37"/>
      <c r="H15" s="31"/>
      <c r="I15" s="32"/>
      <c r="J15" s="33">
        <f t="shared" si="0"/>
        <v>0</v>
      </c>
      <c r="K15" s="32"/>
      <c r="L15" s="34"/>
      <c r="M15" s="35">
        <f t="shared" si="1"/>
        <v>0</v>
      </c>
      <c r="N15" s="12"/>
      <c r="O15" s="8"/>
    </row>
    <row r="16" spans="1:15" ht="15.75" customHeight="1">
      <c r="A16" s="2"/>
      <c r="B16" s="10"/>
      <c r="C16" s="14" t="s">
        <v>14</v>
      </c>
      <c r="D16" s="87" t="s">
        <v>31</v>
      </c>
      <c r="E16" s="87"/>
      <c r="F16" s="90"/>
      <c r="G16" s="37"/>
      <c r="H16" s="31">
        <f>H17+H18+H19</f>
        <v>0</v>
      </c>
      <c r="I16" s="32">
        <f>I17+I18+I19</f>
        <v>9</v>
      </c>
      <c r="J16" s="33">
        <f t="shared" si="0"/>
        <v>9</v>
      </c>
      <c r="K16" s="32">
        <f>K17+K18+K19</f>
        <v>0</v>
      </c>
      <c r="L16" s="34">
        <f>L17+L18+L19</f>
        <v>380357</v>
      </c>
      <c r="M16" s="35">
        <f t="shared" si="1"/>
        <v>380357</v>
      </c>
      <c r="N16" s="12"/>
      <c r="O16" s="8"/>
    </row>
    <row r="17" spans="1:15" ht="15.75" customHeight="1">
      <c r="A17" s="2"/>
      <c r="B17" s="10"/>
      <c r="C17" s="11"/>
      <c r="D17" s="88" t="s">
        <v>32</v>
      </c>
      <c r="E17" s="88"/>
      <c r="F17" s="89"/>
      <c r="G17" s="46"/>
      <c r="H17" s="47"/>
      <c r="I17" s="48"/>
      <c r="J17" s="49">
        <f t="shared" si="0"/>
        <v>0</v>
      </c>
      <c r="K17" s="48"/>
      <c r="L17" s="50"/>
      <c r="M17" s="51">
        <f t="shared" si="1"/>
        <v>0</v>
      </c>
      <c r="N17" s="12"/>
      <c r="O17" s="8"/>
    </row>
    <row r="18" spans="1:15" ht="15.75" customHeight="1">
      <c r="A18" s="2"/>
      <c r="B18" s="10"/>
      <c r="C18" s="11"/>
      <c r="D18" s="88" t="s">
        <v>33</v>
      </c>
      <c r="E18" s="88"/>
      <c r="F18" s="89"/>
      <c r="G18" s="46"/>
      <c r="H18" s="47"/>
      <c r="I18" s="48">
        <v>9</v>
      </c>
      <c r="J18" s="49">
        <f t="shared" si="0"/>
        <v>9</v>
      </c>
      <c r="K18" s="48"/>
      <c r="L18" s="50">
        <v>380357</v>
      </c>
      <c r="M18" s="51">
        <f t="shared" si="1"/>
        <v>380357</v>
      </c>
      <c r="N18" s="12"/>
      <c r="O18" s="8"/>
    </row>
    <row r="19" spans="1:15" ht="15.75" customHeight="1">
      <c r="A19" s="2"/>
      <c r="B19" s="10"/>
      <c r="C19" s="11"/>
      <c r="D19" s="87" t="s">
        <v>34</v>
      </c>
      <c r="E19" s="87"/>
      <c r="F19" s="90"/>
      <c r="G19" s="46"/>
      <c r="H19" s="47"/>
      <c r="I19" s="48"/>
      <c r="J19" s="49">
        <f t="shared" si="0"/>
        <v>0</v>
      </c>
      <c r="K19" s="48"/>
      <c r="L19" s="50"/>
      <c r="M19" s="51">
        <f t="shared" si="1"/>
        <v>0</v>
      </c>
      <c r="N19" s="12"/>
      <c r="O19" s="8"/>
    </row>
    <row r="20" spans="1:15" ht="16.5" customHeight="1" thickBot="1">
      <c r="A20" s="2"/>
      <c r="B20" s="10" t="s">
        <v>35</v>
      </c>
      <c r="C20" s="91" t="s">
        <v>36</v>
      </c>
      <c r="D20" s="91"/>
      <c r="E20" s="2"/>
      <c r="F20" s="2"/>
      <c r="G20" s="24" t="s">
        <v>37</v>
      </c>
      <c r="H20" s="25"/>
      <c r="I20" s="26"/>
      <c r="J20" s="27">
        <f t="shared" si="0"/>
        <v>0</v>
      </c>
      <c r="K20" s="26"/>
      <c r="L20" s="28"/>
      <c r="M20" s="29">
        <f t="shared" si="1"/>
        <v>0</v>
      </c>
      <c r="N20" s="12"/>
      <c r="O20" s="8"/>
    </row>
    <row r="21" spans="1:15" ht="16.5" customHeight="1" thickBot="1">
      <c r="A21" s="2"/>
      <c r="B21" s="10" t="s">
        <v>38</v>
      </c>
      <c r="C21" s="91" t="s">
        <v>39</v>
      </c>
      <c r="D21" s="91"/>
      <c r="E21" s="91"/>
      <c r="F21" s="92"/>
      <c r="G21" s="39" t="s">
        <v>40</v>
      </c>
      <c r="H21" s="25">
        <f>H22+H23+H24</f>
        <v>0</v>
      </c>
      <c r="I21" s="26">
        <f>I22+I23+I24</f>
        <v>0</v>
      </c>
      <c r="J21" s="27">
        <f t="shared" si="0"/>
        <v>0</v>
      </c>
      <c r="K21" s="26">
        <f>K22+K23+K24</f>
        <v>0</v>
      </c>
      <c r="L21" s="28">
        <f>L22+L23+L24</f>
        <v>0</v>
      </c>
      <c r="M21" s="29">
        <f t="shared" si="1"/>
        <v>0</v>
      </c>
      <c r="N21" s="12"/>
      <c r="O21" s="8"/>
    </row>
    <row r="22" spans="1:15" ht="15.75" customHeight="1">
      <c r="A22" s="2"/>
      <c r="B22" s="10"/>
      <c r="C22" s="14" t="s">
        <v>12</v>
      </c>
      <c r="D22" s="2" t="s">
        <v>41</v>
      </c>
      <c r="E22" s="2"/>
      <c r="F22" s="2"/>
      <c r="G22" s="38"/>
      <c r="H22" s="31"/>
      <c r="I22" s="32"/>
      <c r="J22" s="33">
        <f t="shared" si="0"/>
        <v>0</v>
      </c>
      <c r="K22" s="32"/>
      <c r="L22" s="34"/>
      <c r="M22" s="35">
        <f t="shared" si="1"/>
        <v>0</v>
      </c>
      <c r="N22" s="12"/>
      <c r="O22" s="8"/>
    </row>
    <row r="23" spans="1:15" ht="15.75" customHeight="1">
      <c r="A23" s="2"/>
      <c r="B23" s="10"/>
      <c r="C23" s="14" t="s">
        <v>14</v>
      </c>
      <c r="D23" s="87" t="s">
        <v>42</v>
      </c>
      <c r="E23" s="87"/>
      <c r="F23" s="90"/>
      <c r="G23" s="37"/>
      <c r="H23" s="31"/>
      <c r="I23" s="32"/>
      <c r="J23" s="33">
        <f t="shared" si="0"/>
        <v>0</v>
      </c>
      <c r="K23" s="32"/>
      <c r="L23" s="34"/>
      <c r="M23" s="35">
        <f t="shared" si="1"/>
        <v>0</v>
      </c>
      <c r="N23" s="12"/>
      <c r="O23" s="8"/>
    </row>
    <row r="24" spans="1:15" ht="15.75" customHeight="1">
      <c r="A24" s="2"/>
      <c r="B24" s="10"/>
      <c r="C24" s="14" t="s">
        <v>16</v>
      </c>
      <c r="D24" s="2" t="s">
        <v>43</v>
      </c>
      <c r="E24" s="2"/>
      <c r="F24" s="2"/>
      <c r="G24" s="38"/>
      <c r="H24" s="31"/>
      <c r="I24" s="32"/>
      <c r="J24" s="33">
        <f t="shared" si="0"/>
        <v>0</v>
      </c>
      <c r="K24" s="32"/>
      <c r="L24" s="34"/>
      <c r="M24" s="35">
        <f t="shared" si="1"/>
        <v>0</v>
      </c>
      <c r="N24" s="12"/>
      <c r="O24" s="8"/>
    </row>
    <row r="25" spans="1:15" ht="16.5" customHeight="1" thickBot="1">
      <c r="A25" s="2"/>
      <c r="B25" s="10" t="s">
        <v>44</v>
      </c>
      <c r="C25" s="88" t="s">
        <v>45</v>
      </c>
      <c r="D25" s="88"/>
      <c r="E25" s="88"/>
      <c r="F25" s="89"/>
      <c r="G25" s="39"/>
      <c r="H25" s="25">
        <f>H26+H27+H28</f>
        <v>19844</v>
      </c>
      <c r="I25" s="26">
        <f>I26+I27+I28</f>
        <v>13128</v>
      </c>
      <c r="J25" s="27">
        <f t="shared" si="0"/>
        <v>32972</v>
      </c>
      <c r="K25" s="26">
        <f>K26+K27+K28</f>
        <v>13099</v>
      </c>
      <c r="L25" s="28">
        <f>L26+L27+L28</f>
        <v>341</v>
      </c>
      <c r="M25" s="29">
        <f t="shared" si="1"/>
        <v>13440</v>
      </c>
      <c r="N25" s="12"/>
      <c r="O25" s="8"/>
    </row>
    <row r="26" spans="1:15" ht="15.75" customHeight="1">
      <c r="A26" s="2"/>
      <c r="B26" s="10"/>
      <c r="C26" s="14" t="s">
        <v>12</v>
      </c>
      <c r="D26" s="87" t="s">
        <v>46</v>
      </c>
      <c r="E26" s="87"/>
      <c r="F26" s="2"/>
      <c r="G26" s="38"/>
      <c r="H26" s="31">
        <v>9424</v>
      </c>
      <c r="I26" s="32">
        <v>13128</v>
      </c>
      <c r="J26" s="33">
        <f t="shared" si="0"/>
        <v>22552</v>
      </c>
      <c r="K26" s="32">
        <v>3643</v>
      </c>
      <c r="L26" s="34">
        <v>341</v>
      </c>
      <c r="M26" s="35">
        <f t="shared" si="1"/>
        <v>3984</v>
      </c>
      <c r="N26" s="12"/>
      <c r="O26" s="8"/>
    </row>
    <row r="27" spans="1:15" ht="15.75" customHeight="1">
      <c r="A27" s="2"/>
      <c r="B27" s="10"/>
      <c r="C27" s="14" t="s">
        <v>14</v>
      </c>
      <c r="D27" s="87" t="s">
        <v>47</v>
      </c>
      <c r="E27" s="87"/>
      <c r="F27" s="2"/>
      <c r="G27" s="38"/>
      <c r="H27" s="31"/>
      <c r="I27" s="32"/>
      <c r="J27" s="33">
        <f t="shared" si="0"/>
        <v>0</v>
      </c>
      <c r="K27" s="32"/>
      <c r="L27" s="34"/>
      <c r="M27" s="35">
        <f t="shared" si="1"/>
        <v>0</v>
      </c>
      <c r="N27" s="12"/>
      <c r="O27" s="8"/>
    </row>
    <row r="28" spans="1:15" ht="15.75" customHeight="1">
      <c r="A28" s="2"/>
      <c r="B28" s="10"/>
      <c r="C28" s="14" t="s">
        <v>16</v>
      </c>
      <c r="D28" s="2" t="s">
        <v>48</v>
      </c>
      <c r="E28" s="2"/>
      <c r="F28" s="2"/>
      <c r="G28" s="38"/>
      <c r="H28" s="31">
        <v>10420</v>
      </c>
      <c r="I28" s="32"/>
      <c r="J28" s="33">
        <f t="shared" si="0"/>
        <v>10420</v>
      </c>
      <c r="K28" s="32">
        <v>9456</v>
      </c>
      <c r="L28" s="34"/>
      <c r="M28" s="35">
        <f t="shared" si="1"/>
        <v>9456</v>
      </c>
      <c r="N28" s="12"/>
      <c r="O28" s="8"/>
    </row>
    <row r="29" spans="1:15" ht="16.5" customHeight="1" thickBot="1">
      <c r="A29" s="2"/>
      <c r="B29" s="10" t="s">
        <v>49</v>
      </c>
      <c r="C29" s="88" t="s">
        <v>50</v>
      </c>
      <c r="D29" s="88"/>
      <c r="E29" s="88"/>
      <c r="F29" s="89"/>
      <c r="G29" s="39"/>
      <c r="H29" s="25">
        <f>H30+H31</f>
        <v>0</v>
      </c>
      <c r="I29" s="26">
        <f>I30+I31</f>
        <v>0</v>
      </c>
      <c r="J29" s="27">
        <f t="shared" si="0"/>
        <v>0</v>
      </c>
      <c r="K29" s="26">
        <f>K30+K31</f>
        <v>0</v>
      </c>
      <c r="L29" s="28">
        <f>L30+L31</f>
        <v>0</v>
      </c>
      <c r="M29" s="29">
        <f t="shared" si="1"/>
        <v>0</v>
      </c>
      <c r="N29" s="12"/>
      <c r="O29" s="8"/>
    </row>
    <row r="30" spans="1:15" ht="15.75" customHeight="1">
      <c r="A30" s="2"/>
      <c r="B30" s="10"/>
      <c r="C30" s="14" t="s">
        <v>12</v>
      </c>
      <c r="D30" s="87" t="s">
        <v>51</v>
      </c>
      <c r="E30" s="87"/>
      <c r="F30" s="90"/>
      <c r="G30" s="37"/>
      <c r="H30" s="31"/>
      <c r="I30" s="32"/>
      <c r="J30" s="33">
        <f t="shared" si="0"/>
        <v>0</v>
      </c>
      <c r="K30" s="32"/>
      <c r="L30" s="34"/>
      <c r="M30" s="35">
        <f t="shared" si="1"/>
        <v>0</v>
      </c>
      <c r="N30" s="12"/>
      <c r="O30" s="8"/>
    </row>
    <row r="31" spans="1:15" ht="15.75" customHeight="1">
      <c r="A31" s="2"/>
      <c r="B31" s="10"/>
      <c r="C31" s="14" t="s">
        <v>14</v>
      </c>
      <c r="D31" s="87" t="s">
        <v>52</v>
      </c>
      <c r="E31" s="87"/>
      <c r="F31" s="90"/>
      <c r="G31" s="37"/>
      <c r="H31" s="31"/>
      <c r="I31" s="32"/>
      <c r="J31" s="33">
        <f t="shared" si="0"/>
        <v>0</v>
      </c>
      <c r="K31" s="32"/>
      <c r="L31" s="34"/>
      <c r="M31" s="35">
        <f t="shared" si="1"/>
        <v>0</v>
      </c>
      <c r="N31" s="12"/>
      <c r="O31" s="8"/>
    </row>
    <row r="32" spans="1:15" ht="16.5" customHeight="1" thickBot="1">
      <c r="A32" s="2"/>
      <c r="B32" s="10" t="s">
        <v>53</v>
      </c>
      <c r="C32" s="91" t="s">
        <v>54</v>
      </c>
      <c r="D32" s="91"/>
      <c r="E32" s="91"/>
      <c r="F32" s="92"/>
      <c r="G32" s="39"/>
      <c r="H32" s="25">
        <v>32179</v>
      </c>
      <c r="I32" s="26">
        <v>82</v>
      </c>
      <c r="J32" s="27">
        <f t="shared" si="0"/>
        <v>32261</v>
      </c>
      <c r="K32" s="26">
        <v>19701</v>
      </c>
      <c r="L32" s="28">
        <v>30</v>
      </c>
      <c r="M32" s="29">
        <f t="shared" si="1"/>
        <v>19731</v>
      </c>
      <c r="N32" s="12"/>
      <c r="O32" s="8"/>
    </row>
    <row r="33" spans="1:15" ht="16.5" customHeight="1" thickBot="1">
      <c r="A33" s="2"/>
      <c r="B33" s="10" t="s">
        <v>55</v>
      </c>
      <c r="C33" s="91" t="s">
        <v>56</v>
      </c>
      <c r="D33" s="91"/>
      <c r="E33" s="91"/>
      <c r="F33" s="92"/>
      <c r="G33" s="39"/>
      <c r="H33" s="25"/>
      <c r="I33" s="26"/>
      <c r="J33" s="27">
        <f t="shared" si="0"/>
        <v>0</v>
      </c>
      <c r="K33" s="26"/>
      <c r="L33" s="28"/>
      <c r="M33" s="29">
        <f t="shared" si="1"/>
        <v>0</v>
      </c>
      <c r="N33" s="12"/>
      <c r="O33" s="8"/>
    </row>
    <row r="34" spans="1:15" ht="16.5" customHeight="1" thickBot="1">
      <c r="A34" s="2"/>
      <c r="B34" s="10" t="s">
        <v>57</v>
      </c>
      <c r="C34" s="91" t="s">
        <v>58</v>
      </c>
      <c r="D34" s="91"/>
      <c r="E34" s="91"/>
      <c r="F34" s="2"/>
      <c r="G34" s="24" t="s">
        <v>59</v>
      </c>
      <c r="H34" s="25">
        <v>303507</v>
      </c>
      <c r="I34" s="26"/>
      <c r="J34" s="27">
        <f t="shared" si="0"/>
        <v>303507</v>
      </c>
      <c r="K34" s="26"/>
      <c r="L34" s="28"/>
      <c r="M34" s="29">
        <f t="shared" si="1"/>
        <v>0</v>
      </c>
      <c r="N34" s="12"/>
      <c r="O34" s="8"/>
    </row>
    <row r="35" spans="1:15" ht="16.5" customHeight="1" thickBot="1">
      <c r="A35" s="2"/>
      <c r="B35" s="10" t="s">
        <v>60</v>
      </c>
      <c r="C35" s="91" t="s">
        <v>61</v>
      </c>
      <c r="D35" s="91"/>
      <c r="E35" s="2"/>
      <c r="F35" s="2"/>
      <c r="G35" s="24"/>
      <c r="H35" s="25">
        <f>H36+H37+H38+H39</f>
        <v>500</v>
      </c>
      <c r="I35" s="26">
        <f>I36+I37+I38+I39</f>
        <v>0</v>
      </c>
      <c r="J35" s="27">
        <f t="shared" si="0"/>
        <v>500</v>
      </c>
      <c r="K35" s="26">
        <f>K36+K37+K38+K39</f>
        <v>0</v>
      </c>
      <c r="L35" s="28">
        <f>L36+L37+L38+L39</f>
        <v>0</v>
      </c>
      <c r="M35" s="29">
        <f t="shared" si="1"/>
        <v>0</v>
      </c>
      <c r="N35" s="12"/>
      <c r="O35" s="8"/>
    </row>
    <row r="36" spans="1:15" ht="15.75" customHeight="1">
      <c r="A36" s="2"/>
      <c r="B36" s="10"/>
      <c r="C36" s="14" t="s">
        <v>12</v>
      </c>
      <c r="D36" s="87" t="s">
        <v>62</v>
      </c>
      <c r="E36" s="87"/>
      <c r="F36" s="90"/>
      <c r="G36" s="37"/>
      <c r="H36" s="31"/>
      <c r="I36" s="32"/>
      <c r="J36" s="33">
        <f t="shared" si="0"/>
        <v>0</v>
      </c>
      <c r="K36" s="32"/>
      <c r="L36" s="34"/>
      <c r="M36" s="35">
        <f t="shared" si="1"/>
        <v>0</v>
      </c>
      <c r="N36" s="12"/>
      <c r="O36" s="8"/>
    </row>
    <row r="37" spans="1:15" ht="15.75" customHeight="1">
      <c r="A37" s="2"/>
      <c r="B37" s="10"/>
      <c r="C37" s="52" t="s">
        <v>14</v>
      </c>
      <c r="D37" s="93" t="s">
        <v>63</v>
      </c>
      <c r="E37" s="93"/>
      <c r="F37" s="94"/>
      <c r="G37" s="37"/>
      <c r="H37" s="31">
        <v>500</v>
      </c>
      <c r="I37" s="32"/>
      <c r="J37" s="33">
        <f t="shared" si="0"/>
        <v>500</v>
      </c>
      <c r="K37" s="32"/>
      <c r="L37" s="34"/>
      <c r="M37" s="35">
        <f t="shared" si="1"/>
        <v>0</v>
      </c>
      <c r="N37" s="12"/>
      <c r="O37" s="8"/>
    </row>
    <row r="38" spans="1:15" ht="15.75" customHeight="1">
      <c r="A38" s="2"/>
      <c r="B38" s="10"/>
      <c r="C38" s="14" t="s">
        <v>16</v>
      </c>
      <c r="D38" s="87" t="s">
        <v>64</v>
      </c>
      <c r="E38" s="87"/>
      <c r="F38" s="2"/>
      <c r="G38" s="38"/>
      <c r="H38" s="31"/>
      <c r="I38" s="32"/>
      <c r="J38" s="33">
        <f aca="true" t="shared" si="2" ref="J38:J69">H38+I38</f>
        <v>0</v>
      </c>
      <c r="K38" s="32"/>
      <c r="L38" s="34"/>
      <c r="M38" s="35">
        <f aca="true" t="shared" si="3" ref="M38:M69">K38+L38</f>
        <v>0</v>
      </c>
      <c r="N38" s="12"/>
      <c r="O38" s="8"/>
    </row>
    <row r="39" spans="1:15" ht="15.75" customHeight="1">
      <c r="A39" s="2"/>
      <c r="B39" s="10"/>
      <c r="C39" s="14" t="s">
        <v>18</v>
      </c>
      <c r="D39" s="87" t="s">
        <v>65</v>
      </c>
      <c r="E39" s="87"/>
      <c r="F39" s="2"/>
      <c r="G39" s="38"/>
      <c r="H39" s="31"/>
      <c r="I39" s="32"/>
      <c r="J39" s="33">
        <f t="shared" si="2"/>
        <v>0</v>
      </c>
      <c r="K39" s="32"/>
      <c r="L39" s="34"/>
      <c r="M39" s="35">
        <f t="shared" si="3"/>
        <v>0</v>
      </c>
      <c r="N39" s="12"/>
      <c r="O39" s="8"/>
    </row>
    <row r="40" spans="1:15" ht="16.5" customHeight="1" thickBot="1">
      <c r="A40" s="2"/>
      <c r="B40" s="10" t="s">
        <v>66</v>
      </c>
      <c r="C40" s="88" t="s">
        <v>67</v>
      </c>
      <c r="D40" s="88"/>
      <c r="E40" s="88"/>
      <c r="F40" s="2"/>
      <c r="G40" s="24" t="s">
        <v>68</v>
      </c>
      <c r="H40" s="25">
        <v>16752</v>
      </c>
      <c r="I40" s="26">
        <v>72</v>
      </c>
      <c r="J40" s="27">
        <f t="shared" si="2"/>
        <v>16824</v>
      </c>
      <c r="K40" s="26">
        <v>2113</v>
      </c>
      <c r="L40" s="28"/>
      <c r="M40" s="29">
        <f t="shared" si="3"/>
        <v>2113</v>
      </c>
      <c r="N40" s="12"/>
      <c r="O40" s="8"/>
    </row>
    <row r="41" spans="1:15" ht="16.5" customHeight="1" thickBot="1">
      <c r="A41" s="2"/>
      <c r="B41" s="10" t="s">
        <v>69</v>
      </c>
      <c r="C41" s="95" t="s">
        <v>70</v>
      </c>
      <c r="D41" s="95"/>
      <c r="E41" s="95"/>
      <c r="F41" s="2"/>
      <c r="G41" s="24" t="s">
        <v>71</v>
      </c>
      <c r="H41" s="25">
        <f>H42+H45+H49+H50+H51-H52</f>
        <v>3400146</v>
      </c>
      <c r="I41" s="26">
        <f>I42+I45+I49+I50+I51-I52</f>
        <v>0</v>
      </c>
      <c r="J41" s="27">
        <f t="shared" si="2"/>
        <v>3400146</v>
      </c>
      <c r="K41" s="26">
        <f>K42+K45+K49+K50+K51-K52</f>
        <v>2874634</v>
      </c>
      <c r="L41" s="28">
        <f>L42+L45+L49+L50+L51-L52</f>
        <v>0</v>
      </c>
      <c r="M41" s="29">
        <f t="shared" si="3"/>
        <v>2874634</v>
      </c>
      <c r="N41" s="12"/>
      <c r="O41" s="8"/>
    </row>
    <row r="42" spans="1:15" ht="15.75" customHeight="1">
      <c r="A42" s="2"/>
      <c r="B42" s="10"/>
      <c r="C42" s="14" t="s">
        <v>12</v>
      </c>
      <c r="D42" s="96" t="s">
        <v>72</v>
      </c>
      <c r="E42" s="96"/>
      <c r="F42" s="2"/>
      <c r="G42" s="38"/>
      <c r="H42" s="31">
        <f>H43+H44</f>
        <v>3400146</v>
      </c>
      <c r="I42" s="32">
        <f>I43+I44</f>
        <v>0</v>
      </c>
      <c r="J42" s="33">
        <f t="shared" si="2"/>
        <v>3400146</v>
      </c>
      <c r="K42" s="32">
        <f>K43+K44</f>
        <v>3400146</v>
      </c>
      <c r="L42" s="34">
        <f>L43+L44</f>
        <v>0</v>
      </c>
      <c r="M42" s="35">
        <f t="shared" si="3"/>
        <v>3400146</v>
      </c>
      <c r="N42" s="12"/>
      <c r="O42" s="8"/>
    </row>
    <row r="43" spans="1:15" ht="15.75" customHeight="1">
      <c r="A43" s="2"/>
      <c r="B43" s="10"/>
      <c r="C43" s="11"/>
      <c r="D43" s="87" t="s">
        <v>73</v>
      </c>
      <c r="E43" s="87"/>
      <c r="F43" s="90"/>
      <c r="G43" s="46"/>
      <c r="H43" s="47">
        <v>3400146</v>
      </c>
      <c r="I43" s="48"/>
      <c r="J43" s="49">
        <f t="shared" si="2"/>
        <v>3400146</v>
      </c>
      <c r="K43" s="48">
        <v>3400146</v>
      </c>
      <c r="L43" s="50"/>
      <c r="M43" s="51">
        <f t="shared" si="3"/>
        <v>3400146</v>
      </c>
      <c r="N43" s="12"/>
      <c r="O43" s="8"/>
    </row>
    <row r="44" spans="1:15" ht="15.75" customHeight="1">
      <c r="A44" s="2"/>
      <c r="B44" s="10"/>
      <c r="C44" s="11"/>
      <c r="D44" s="87" t="s">
        <v>74</v>
      </c>
      <c r="E44" s="87"/>
      <c r="F44" s="90"/>
      <c r="G44" s="46"/>
      <c r="H44" s="47"/>
      <c r="I44" s="48"/>
      <c r="J44" s="49">
        <f t="shared" si="2"/>
        <v>0</v>
      </c>
      <c r="K44" s="48"/>
      <c r="L44" s="50"/>
      <c r="M44" s="51">
        <f t="shared" si="3"/>
        <v>0</v>
      </c>
      <c r="N44" s="12"/>
      <c r="O44" s="8"/>
    </row>
    <row r="45" spans="1:15" ht="15.75" customHeight="1">
      <c r="A45" s="2"/>
      <c r="B45" s="10"/>
      <c r="C45" s="14" t="s">
        <v>14</v>
      </c>
      <c r="D45" s="88" t="s">
        <v>75</v>
      </c>
      <c r="E45" s="88"/>
      <c r="F45" s="89"/>
      <c r="G45" s="37"/>
      <c r="H45" s="31">
        <f>H46+H47+H48</f>
        <v>0</v>
      </c>
      <c r="I45" s="32">
        <f>I46+I47+I48</f>
        <v>0</v>
      </c>
      <c r="J45" s="33">
        <f t="shared" si="2"/>
        <v>0</v>
      </c>
      <c r="K45" s="32">
        <f>K46+K47+K48</f>
        <v>0</v>
      </c>
      <c r="L45" s="34">
        <f>L46+L47+L48</f>
        <v>0</v>
      </c>
      <c r="M45" s="35">
        <f t="shared" si="3"/>
        <v>0</v>
      </c>
      <c r="N45" s="12"/>
      <c r="O45" s="8"/>
    </row>
    <row r="46" spans="1:15" ht="15.75" customHeight="1">
      <c r="A46" s="2"/>
      <c r="B46" s="10"/>
      <c r="C46" s="14"/>
      <c r="D46" s="91" t="s">
        <v>76</v>
      </c>
      <c r="E46" s="91"/>
      <c r="F46" s="92"/>
      <c r="G46" s="53"/>
      <c r="H46" s="54"/>
      <c r="I46" s="55"/>
      <c r="J46" s="56">
        <f t="shared" si="2"/>
        <v>0</v>
      </c>
      <c r="K46" s="55"/>
      <c r="L46" s="57"/>
      <c r="M46" s="58">
        <f t="shared" si="3"/>
        <v>0</v>
      </c>
      <c r="N46" s="12"/>
      <c r="O46" s="8"/>
    </row>
    <row r="47" spans="1:15" ht="15.75" customHeight="1">
      <c r="A47" s="2"/>
      <c r="B47" s="10"/>
      <c r="C47" s="14"/>
      <c r="D47" s="88" t="s">
        <v>77</v>
      </c>
      <c r="E47" s="88"/>
      <c r="F47" s="89"/>
      <c r="G47" s="53"/>
      <c r="H47" s="54"/>
      <c r="I47" s="55"/>
      <c r="J47" s="56">
        <f t="shared" si="2"/>
        <v>0</v>
      </c>
      <c r="K47" s="55"/>
      <c r="L47" s="57"/>
      <c r="M47" s="58">
        <f t="shared" si="3"/>
        <v>0</v>
      </c>
      <c r="N47" s="12"/>
      <c r="O47" s="8"/>
    </row>
    <row r="48" spans="1:15" ht="15.75" customHeight="1">
      <c r="A48" s="2"/>
      <c r="B48" s="10"/>
      <c r="C48" s="14"/>
      <c r="D48" s="88" t="s">
        <v>78</v>
      </c>
      <c r="E48" s="88"/>
      <c r="F48" s="89"/>
      <c r="G48" s="53"/>
      <c r="H48" s="54"/>
      <c r="I48" s="55"/>
      <c r="J48" s="56">
        <f t="shared" si="2"/>
        <v>0</v>
      </c>
      <c r="K48" s="55"/>
      <c r="L48" s="57"/>
      <c r="M48" s="58">
        <f t="shared" si="3"/>
        <v>0</v>
      </c>
      <c r="N48" s="12"/>
      <c r="O48" s="8"/>
    </row>
    <row r="49" spans="1:15" ht="15.75" customHeight="1">
      <c r="A49" s="2"/>
      <c r="B49" s="10"/>
      <c r="C49" s="14" t="s">
        <v>16</v>
      </c>
      <c r="D49" s="91" t="s">
        <v>79</v>
      </c>
      <c r="E49" s="91"/>
      <c r="F49" s="92"/>
      <c r="G49" s="37"/>
      <c r="H49" s="31"/>
      <c r="I49" s="32"/>
      <c r="J49" s="33">
        <f t="shared" si="2"/>
        <v>0</v>
      </c>
      <c r="K49" s="32"/>
      <c r="L49" s="34"/>
      <c r="M49" s="35">
        <f t="shared" si="3"/>
        <v>0</v>
      </c>
      <c r="N49" s="12"/>
      <c r="O49" s="8"/>
    </row>
    <row r="50" spans="1:15" ht="15.75" customHeight="1">
      <c r="A50" s="2"/>
      <c r="B50" s="10"/>
      <c r="C50" s="59" t="s">
        <v>18</v>
      </c>
      <c r="D50" s="87" t="s">
        <v>80</v>
      </c>
      <c r="E50" s="87"/>
      <c r="F50" s="90"/>
      <c r="G50" s="37"/>
      <c r="H50" s="31"/>
      <c r="I50" s="32"/>
      <c r="J50" s="33">
        <f t="shared" si="2"/>
        <v>0</v>
      </c>
      <c r="K50" s="32"/>
      <c r="L50" s="34"/>
      <c r="M50" s="35">
        <f t="shared" si="3"/>
        <v>0</v>
      </c>
      <c r="N50" s="12"/>
      <c r="O50" s="8"/>
    </row>
    <row r="51" spans="1:15" ht="15.75" customHeight="1">
      <c r="A51" s="2"/>
      <c r="B51" s="10"/>
      <c r="C51" s="59" t="s">
        <v>20</v>
      </c>
      <c r="D51" s="87" t="s">
        <v>81</v>
      </c>
      <c r="E51" s="87"/>
      <c r="F51" s="2"/>
      <c r="G51" s="38" t="s">
        <v>82</v>
      </c>
      <c r="H51" s="31"/>
      <c r="I51" s="32"/>
      <c r="J51" s="33">
        <f t="shared" si="2"/>
        <v>0</v>
      </c>
      <c r="K51" s="32"/>
      <c r="L51" s="34"/>
      <c r="M51" s="35">
        <f t="shared" si="3"/>
        <v>0</v>
      </c>
      <c r="N51" s="12"/>
      <c r="O51" s="8"/>
    </row>
    <row r="52" spans="1:15" ht="15.75" customHeight="1">
      <c r="A52" s="2"/>
      <c r="B52" s="10"/>
      <c r="C52" s="59" t="s">
        <v>22</v>
      </c>
      <c r="D52" s="2" t="s">
        <v>83</v>
      </c>
      <c r="E52" s="2"/>
      <c r="F52" s="2"/>
      <c r="G52" s="38"/>
      <c r="H52" s="31">
        <f>H53+H54</f>
        <v>0</v>
      </c>
      <c r="I52" s="32">
        <f>I53+I54</f>
        <v>0</v>
      </c>
      <c r="J52" s="33">
        <f t="shared" si="2"/>
        <v>0</v>
      </c>
      <c r="K52" s="32">
        <f>K53+K54</f>
        <v>525512</v>
      </c>
      <c r="L52" s="34">
        <f>L53+L54</f>
        <v>0</v>
      </c>
      <c r="M52" s="35">
        <f t="shared" si="3"/>
        <v>525512</v>
      </c>
      <c r="N52" s="12"/>
      <c r="O52" s="8"/>
    </row>
    <row r="53" spans="1:15" ht="15.75" customHeight="1">
      <c r="A53" s="2"/>
      <c r="B53" s="10"/>
      <c r="C53" s="11"/>
      <c r="D53" s="87" t="s">
        <v>84</v>
      </c>
      <c r="E53" s="87"/>
      <c r="F53" s="2"/>
      <c r="G53" s="60"/>
      <c r="H53" s="54"/>
      <c r="I53" s="55"/>
      <c r="J53" s="56">
        <f t="shared" si="2"/>
        <v>0</v>
      </c>
      <c r="K53" s="55">
        <v>525512</v>
      </c>
      <c r="L53" s="57"/>
      <c r="M53" s="58">
        <f t="shared" si="3"/>
        <v>525512</v>
      </c>
      <c r="N53" s="12"/>
      <c r="O53" s="8"/>
    </row>
    <row r="54" spans="1:15" ht="15.75" customHeight="1">
      <c r="A54" s="2"/>
      <c r="B54" s="10"/>
      <c r="C54" s="11"/>
      <c r="D54" s="87" t="s">
        <v>85</v>
      </c>
      <c r="E54" s="87"/>
      <c r="F54" s="90"/>
      <c r="G54" s="53"/>
      <c r="H54" s="54"/>
      <c r="I54" s="55"/>
      <c r="J54" s="56">
        <f t="shared" si="2"/>
        <v>0</v>
      </c>
      <c r="K54" s="55"/>
      <c r="L54" s="57"/>
      <c r="M54" s="58">
        <f t="shared" si="3"/>
        <v>0</v>
      </c>
      <c r="N54" s="12"/>
      <c r="O54" s="8"/>
    </row>
    <row r="55" spans="1:15" ht="16.5" customHeight="1" thickBot="1">
      <c r="A55" s="2"/>
      <c r="B55" s="10" t="s">
        <v>86</v>
      </c>
      <c r="C55" s="36" t="s">
        <v>87</v>
      </c>
      <c r="D55" s="2"/>
      <c r="E55" s="2"/>
      <c r="F55" s="2"/>
      <c r="G55" s="24"/>
      <c r="H55" s="25">
        <f>H56+H57</f>
        <v>195510</v>
      </c>
      <c r="I55" s="26">
        <f>I56+I57</f>
        <v>0</v>
      </c>
      <c r="J55" s="27">
        <f t="shared" si="2"/>
        <v>195510</v>
      </c>
      <c r="K55" s="26">
        <f>K56+K57</f>
        <v>0</v>
      </c>
      <c r="L55" s="28">
        <f>L56+L57</f>
        <v>0</v>
      </c>
      <c r="M55" s="29">
        <f t="shared" si="3"/>
        <v>0</v>
      </c>
      <c r="N55" s="12"/>
      <c r="O55" s="8"/>
    </row>
    <row r="56" spans="1:15" ht="15.75" customHeight="1">
      <c r="A56" s="2"/>
      <c r="B56" s="10"/>
      <c r="C56" s="14" t="s">
        <v>12</v>
      </c>
      <c r="D56" s="88" t="s">
        <v>88</v>
      </c>
      <c r="E56" s="88"/>
      <c r="F56" s="2"/>
      <c r="G56" s="38"/>
      <c r="H56" s="31">
        <v>195510</v>
      </c>
      <c r="I56" s="32"/>
      <c r="J56" s="33">
        <f t="shared" si="2"/>
        <v>195510</v>
      </c>
      <c r="K56" s="32"/>
      <c r="L56" s="34"/>
      <c r="M56" s="35">
        <f t="shared" si="3"/>
        <v>0</v>
      </c>
      <c r="N56" s="12"/>
      <c r="O56" s="8"/>
    </row>
    <row r="57" spans="1:15" ht="15.75" customHeight="1">
      <c r="A57" s="2"/>
      <c r="B57" s="10"/>
      <c r="C57" s="14" t="s">
        <v>14</v>
      </c>
      <c r="D57" s="88" t="s">
        <v>89</v>
      </c>
      <c r="E57" s="88"/>
      <c r="F57" s="2"/>
      <c r="G57" s="38"/>
      <c r="H57" s="31"/>
      <c r="I57" s="32"/>
      <c r="J57" s="33">
        <f t="shared" si="2"/>
        <v>0</v>
      </c>
      <c r="K57" s="32"/>
      <c r="L57" s="34"/>
      <c r="M57" s="35">
        <f t="shared" si="3"/>
        <v>0</v>
      </c>
      <c r="N57" s="12"/>
      <c r="O57" s="8"/>
    </row>
    <row r="58" spans="1:15" ht="15.75" customHeight="1">
      <c r="A58" s="2"/>
      <c r="B58" s="10"/>
      <c r="C58" s="11"/>
      <c r="D58" s="2"/>
      <c r="E58" s="2"/>
      <c r="F58" s="2"/>
      <c r="G58" s="61"/>
      <c r="H58" s="62"/>
      <c r="I58" s="63"/>
      <c r="J58" s="64"/>
      <c r="K58" s="63"/>
      <c r="L58" s="65"/>
      <c r="M58" s="66"/>
      <c r="N58" s="12"/>
      <c r="O58" s="8"/>
    </row>
    <row r="59" spans="1:15" ht="19.5" customHeight="1" thickBot="1">
      <c r="A59" s="2"/>
      <c r="B59" s="10"/>
      <c r="C59" s="97" t="s">
        <v>90</v>
      </c>
      <c r="D59" s="97"/>
      <c r="E59" s="97"/>
      <c r="F59" s="2"/>
      <c r="G59" s="67" t="s">
        <v>91</v>
      </c>
      <c r="H59" s="68">
        <f>H6+H13+H14+H20+H21+H25+H29+H32+H33+H34+H35+H40+H41+H55</f>
        <v>6286110</v>
      </c>
      <c r="I59" s="69">
        <f>I6+I13+I14+I20+I21+I25+I29+I32+I33+I34+I35+I40+I41+I55</f>
        <v>2914336</v>
      </c>
      <c r="J59" s="70">
        <f>H59+I59</f>
        <v>9200446</v>
      </c>
      <c r="K59" s="69">
        <f>K6+K13+K14+K20+K21+K25+K29+K32+K33+K34+K35+K40+K41+K55</f>
        <v>3372175</v>
      </c>
      <c r="L59" s="71">
        <f>L6+L13+L14+L20+L21+L25+L29+L32+L33+L34+L35+L40+L41+L55</f>
        <v>932739</v>
      </c>
      <c r="M59" s="72">
        <f>K59+L59</f>
        <v>4304914</v>
      </c>
      <c r="N59" s="12"/>
      <c r="O59" s="8"/>
    </row>
    <row r="60" spans="1:15" ht="16.5" customHeight="1" thickTop="1">
      <c r="A60" s="2"/>
      <c r="B60" s="15"/>
      <c r="C60" s="11"/>
      <c r="D60" s="2"/>
      <c r="E60" s="2"/>
      <c r="F60" s="17"/>
      <c r="G60" s="73"/>
      <c r="H60" s="62"/>
      <c r="I60" s="63"/>
      <c r="J60" s="64"/>
      <c r="K60" s="63"/>
      <c r="L60" s="65"/>
      <c r="M60" s="66"/>
      <c r="N60" s="12"/>
      <c r="O60" s="8"/>
    </row>
    <row r="61" spans="1:15" ht="18.75" customHeight="1">
      <c r="A61" s="2"/>
      <c r="B61" s="10"/>
      <c r="C61" s="98" t="s">
        <v>92</v>
      </c>
      <c r="D61" s="98"/>
      <c r="E61" s="98"/>
      <c r="F61" s="99"/>
      <c r="G61" s="73" t="s">
        <v>93</v>
      </c>
      <c r="H61" s="62"/>
      <c r="I61" s="63"/>
      <c r="J61" s="64"/>
      <c r="K61" s="63"/>
      <c r="L61" s="65"/>
      <c r="M61" s="66"/>
      <c r="N61" s="12"/>
      <c r="O61" s="8"/>
    </row>
    <row r="62" spans="1:15" ht="15.75" customHeight="1">
      <c r="A62" s="2"/>
      <c r="B62" s="10"/>
      <c r="C62" s="11"/>
      <c r="D62" s="2"/>
      <c r="E62" s="2"/>
      <c r="F62" s="74"/>
      <c r="G62" s="73"/>
      <c r="H62" s="62"/>
      <c r="I62" s="63"/>
      <c r="J62" s="64"/>
      <c r="K62" s="63"/>
      <c r="L62" s="65"/>
      <c r="M62" s="66"/>
      <c r="N62" s="12"/>
      <c r="O62" s="8"/>
    </row>
    <row r="63" spans="1:15" ht="16.5" customHeight="1" thickBot="1">
      <c r="A63" s="2"/>
      <c r="B63" s="10" t="s">
        <v>9</v>
      </c>
      <c r="C63" s="91" t="s">
        <v>94</v>
      </c>
      <c r="D63" s="91"/>
      <c r="E63" s="91"/>
      <c r="F63" s="92"/>
      <c r="G63" s="39" t="s">
        <v>95</v>
      </c>
      <c r="H63" s="25">
        <v>542200</v>
      </c>
      <c r="I63" s="26">
        <v>80275</v>
      </c>
      <c r="J63" s="27">
        <f>H63+I63</f>
        <v>622475</v>
      </c>
      <c r="K63" s="26"/>
      <c r="L63" s="28"/>
      <c r="M63" s="29">
        <f>K63+L63</f>
        <v>0</v>
      </c>
      <c r="N63" s="12"/>
      <c r="O63" s="8"/>
    </row>
    <row r="64" spans="1:15" ht="16.5" customHeight="1" thickBot="1">
      <c r="A64" s="2"/>
      <c r="B64" s="10" t="s">
        <v>96</v>
      </c>
      <c r="C64" s="88" t="s">
        <v>97</v>
      </c>
      <c r="D64" s="88"/>
      <c r="E64" s="2"/>
      <c r="F64" s="74"/>
      <c r="G64" s="39" t="s">
        <v>98</v>
      </c>
      <c r="H64" s="25"/>
      <c r="I64" s="26"/>
      <c r="J64" s="27">
        <f>H64+I64</f>
        <v>0</v>
      </c>
      <c r="K64" s="26"/>
      <c r="L64" s="28"/>
      <c r="M64" s="29">
        <f>K64+L64</f>
        <v>0</v>
      </c>
      <c r="N64" s="12"/>
      <c r="O64" s="8"/>
    </row>
    <row r="65" spans="1:15" ht="16.5" customHeight="1" thickBot="1">
      <c r="A65" s="2"/>
      <c r="B65" s="10" t="s">
        <v>27</v>
      </c>
      <c r="C65" s="91" t="s">
        <v>99</v>
      </c>
      <c r="D65" s="91"/>
      <c r="E65" s="91"/>
      <c r="F65" s="92"/>
      <c r="G65" s="39" t="s">
        <v>100</v>
      </c>
      <c r="H65" s="25"/>
      <c r="I65" s="26"/>
      <c r="J65" s="27">
        <f>H65+I65</f>
        <v>0</v>
      </c>
      <c r="K65" s="26"/>
      <c r="L65" s="28"/>
      <c r="M65" s="29">
        <f>K65+L65</f>
        <v>0</v>
      </c>
      <c r="N65" s="12"/>
      <c r="O65" s="8"/>
    </row>
    <row r="66" spans="1:15" ht="16.5" customHeight="1" thickBot="1">
      <c r="A66" s="2"/>
      <c r="B66" s="10" t="s">
        <v>101</v>
      </c>
      <c r="C66" s="91" t="s">
        <v>102</v>
      </c>
      <c r="D66" s="91"/>
      <c r="E66" s="91"/>
      <c r="F66" s="92"/>
      <c r="G66" s="39"/>
      <c r="H66" s="25"/>
      <c r="I66" s="75"/>
      <c r="J66" s="29">
        <f>H66+I66</f>
        <v>0</v>
      </c>
      <c r="K66" s="75"/>
      <c r="L66" s="75"/>
      <c r="M66" s="29">
        <f>K66+L66</f>
        <v>0</v>
      </c>
      <c r="N66" s="12"/>
      <c r="O66" s="8"/>
    </row>
    <row r="67" spans="1:15" ht="19.5" customHeight="1" thickBot="1">
      <c r="A67" s="2"/>
      <c r="B67" s="76"/>
      <c r="C67" s="100" t="s">
        <v>8</v>
      </c>
      <c r="D67" s="100"/>
      <c r="E67" s="77"/>
      <c r="F67" s="78"/>
      <c r="G67" s="79"/>
      <c r="H67" s="68">
        <f>H63+H64+H65+H66</f>
        <v>542200</v>
      </c>
      <c r="I67" s="69">
        <f>I63+I64+I65+I66</f>
        <v>80275</v>
      </c>
      <c r="J67" s="70">
        <f>H67+I67</f>
        <v>622475</v>
      </c>
      <c r="K67" s="69">
        <f>K63+K64+K65+K66</f>
        <v>0</v>
      </c>
      <c r="L67" s="71">
        <f>L63+L64+L65+L66</f>
        <v>0</v>
      </c>
      <c r="M67" s="72">
        <f>K67+L67</f>
        <v>0</v>
      </c>
      <c r="N67" s="12"/>
      <c r="O67" s="8"/>
    </row>
    <row r="68" spans="1:15" ht="16.5" customHeight="1" thickTop="1">
      <c r="A68" s="2"/>
      <c r="B68" s="10"/>
      <c r="C68" s="11"/>
      <c r="D68" s="2"/>
      <c r="E68" s="2"/>
      <c r="F68" s="2"/>
      <c r="G68" s="6"/>
      <c r="H68" s="2"/>
      <c r="I68" s="2"/>
      <c r="J68" s="2"/>
      <c r="K68" s="2"/>
      <c r="L68" s="2"/>
      <c r="M68" s="2"/>
      <c r="N68" s="12"/>
      <c r="O68" s="8"/>
    </row>
    <row r="69" spans="1:15" ht="15.75" customHeight="1">
      <c r="A69" s="2"/>
      <c r="B69" s="80"/>
      <c r="C69" s="11"/>
      <c r="D69" s="2"/>
      <c r="E69" s="2"/>
      <c r="F69" s="2"/>
      <c r="G69" s="6"/>
      <c r="H69" s="2"/>
      <c r="I69" s="2"/>
      <c r="J69" s="2"/>
      <c r="K69" s="2"/>
      <c r="L69" s="2"/>
      <c r="M69" s="2"/>
      <c r="N69" s="12"/>
      <c r="O69" s="8"/>
    </row>
    <row r="70" spans="1:15" ht="16.5" customHeight="1" thickBot="1">
      <c r="A70" s="81"/>
      <c r="B70" s="82"/>
      <c r="C70" s="83"/>
      <c r="D70" s="82"/>
      <c r="E70" s="82"/>
      <c r="F70" s="82"/>
      <c r="G70" s="84"/>
      <c r="H70" s="82"/>
      <c r="I70" s="82"/>
      <c r="J70" s="82"/>
      <c r="K70" s="82"/>
      <c r="L70" s="82"/>
      <c r="M70" s="82"/>
      <c r="N70" s="85"/>
      <c r="O70" s="8"/>
    </row>
    <row r="71" spans="1:15" ht="13.5" customHeight="1" thickTop="1">
      <c r="A71" s="8"/>
      <c r="B71" s="8"/>
      <c r="C71" s="8"/>
      <c r="D71" s="8"/>
      <c r="E71" s="8"/>
      <c r="F71" s="8"/>
      <c r="H71" s="8"/>
      <c r="I71" s="8"/>
      <c r="J71" s="8"/>
      <c r="K71" s="8"/>
      <c r="L71" s="8"/>
      <c r="M71" s="8"/>
      <c r="N71" s="8"/>
      <c r="O71" s="8"/>
    </row>
    <row r="72" spans="1:15" ht="12.75" customHeight="1">
      <c r="A72" s="8"/>
      <c r="B72" s="8"/>
      <c r="C72" s="8"/>
      <c r="D72" s="8"/>
      <c r="E72" s="8"/>
      <c r="F72" s="8"/>
      <c r="H72" s="8"/>
      <c r="I72" s="8"/>
      <c r="J72" s="8"/>
      <c r="K72" s="8"/>
      <c r="L72" s="8"/>
      <c r="M72" s="8"/>
      <c r="N72" s="8"/>
      <c r="O72" s="8"/>
    </row>
  </sheetData>
  <sheetProtection/>
  <mergeCells count="55">
    <mergeCell ref="C67:D67"/>
    <mergeCell ref="C59:E59"/>
    <mergeCell ref="C61:F61"/>
    <mergeCell ref="C63:F63"/>
    <mergeCell ref="C64:D64"/>
    <mergeCell ref="C65:F65"/>
    <mergeCell ref="C66:F66"/>
    <mergeCell ref="D50:F50"/>
    <mergeCell ref="D51:E51"/>
    <mergeCell ref="D53:E53"/>
    <mergeCell ref="D54:F54"/>
    <mergeCell ref="D56:E56"/>
    <mergeCell ref="D57:E57"/>
    <mergeCell ref="D44:F44"/>
    <mergeCell ref="D45:F45"/>
    <mergeCell ref="D46:F46"/>
    <mergeCell ref="D47:F47"/>
    <mergeCell ref="D48:F48"/>
    <mergeCell ref="D49:F49"/>
    <mergeCell ref="D38:E38"/>
    <mergeCell ref="D39:E39"/>
    <mergeCell ref="C40:E40"/>
    <mergeCell ref="C41:E41"/>
    <mergeCell ref="D42:E42"/>
    <mergeCell ref="D43:F43"/>
    <mergeCell ref="C32:F32"/>
    <mergeCell ref="C33:F33"/>
    <mergeCell ref="C34:E34"/>
    <mergeCell ref="C35:D35"/>
    <mergeCell ref="D36:F36"/>
    <mergeCell ref="D37:F37"/>
    <mergeCell ref="C25:F25"/>
    <mergeCell ref="D26:E26"/>
    <mergeCell ref="D27:E27"/>
    <mergeCell ref="C29:F29"/>
    <mergeCell ref="D30:F30"/>
    <mergeCell ref="D31:F31"/>
    <mergeCell ref="D17:F17"/>
    <mergeCell ref="D18:F18"/>
    <mergeCell ref="D19:F19"/>
    <mergeCell ref="C20:D20"/>
    <mergeCell ref="C21:F21"/>
    <mergeCell ref="D23:F23"/>
    <mergeCell ref="D11:E11"/>
    <mergeCell ref="D12:F12"/>
    <mergeCell ref="C13:F13"/>
    <mergeCell ref="C14:E14"/>
    <mergeCell ref="D15:F15"/>
    <mergeCell ref="D16:F16"/>
    <mergeCell ref="C4:D4"/>
    <mergeCell ref="C6:D6"/>
    <mergeCell ref="D7:E7"/>
    <mergeCell ref="D8:F8"/>
    <mergeCell ref="D9:F9"/>
    <mergeCell ref="D10:F10"/>
  </mergeCells>
  <printOptions/>
  <pageMargins left="0.75" right="0.75" top="1" bottom="1" header="0.5" footer="0.5"/>
  <pageSetup horizontalDpi="1200" verticalDpi="1200" orientation="portrait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2006-01-05T08:15:01Z</cp:lastPrinted>
  <dcterms:created xsi:type="dcterms:W3CDTF">2014-05-09T05:41:03Z</dcterms:created>
  <dcterms:modified xsi:type="dcterms:W3CDTF">2014-05-09T05:41:03Z</dcterms:modified>
  <cp:category/>
  <cp:version/>
  <cp:contentType/>
  <cp:contentStatus/>
</cp:coreProperties>
</file>