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-garanti-bankasi-as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<sst xmlns="http://schemas.openxmlformats.org/spreadsheetml/2006/main" count="128" uniqueCount="97">
  <si>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TÜRKİYE GARANTİ BANKASI A.Ş.-KIBRIS ŞUBELERİ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</si>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</sst>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14.00390625" style="3" customWidth="1"/>
    <col min="7" max="7" width="20.8515625" style="4" customWidth="1"/>
    <col min="8" max="8" width="22.140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7" t="s">
        <v>10</v>
      </c>
      <c r="G9" s="28">
        <f>G10+G18+G19+G24+G27</f>
        <v>4910539</v>
      </c>
      <c r="H9" s="28">
        <f>H10+H18+H19+H24+H27</f>
        <v>579293</v>
      </c>
      <c r="I9" s="20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513786</v>
      </c>
      <c r="H10" s="31">
        <f>H11+H14+H17</f>
        <v>16799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359213</v>
      </c>
      <c r="H11" s="34">
        <f>H12+H13</f>
        <v>16799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235552</v>
      </c>
      <c r="H12" s="36">
        <v>7902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123661</v>
      </c>
      <c r="H13" s="36">
        <v>8897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154573</v>
      </c>
      <c r="H14" s="34">
        <f>H15+H16</f>
        <v>0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64028</v>
      </c>
      <c r="H15" s="36">
        <v>0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90545</v>
      </c>
      <c r="H16" s="36">
        <v>0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/>
      <c r="H17" s="34"/>
      <c r="I17" s="20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246093</v>
      </c>
      <c r="H18" s="31">
        <v>275440</v>
      </c>
      <c r="I18" s="20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4095664</v>
      </c>
      <c r="H19" s="31">
        <f>H20+H21+H22+H23</f>
        <v>287053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958596</v>
      </c>
      <c r="H20" s="38">
        <v>14232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1399</v>
      </c>
      <c r="H21" s="38">
        <v>8530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3135669</v>
      </c>
      <c r="H22" s="38">
        <v>264291</v>
      </c>
      <c r="I22" s="20"/>
    </row>
    <row r="23" spans="1:9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51671</v>
      </c>
      <c r="H24" s="31">
        <f>H25+H26</f>
        <v>0</v>
      </c>
      <c r="I24" s="20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51671</v>
      </c>
      <c r="H25" s="38">
        <v>0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0</v>
      </c>
      <c r="I26" s="20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3325</v>
      </c>
      <c r="H27" s="31">
        <v>1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8">
        <f>G30+G36+G43+G44+G49+G50</f>
        <v>4044674</v>
      </c>
      <c r="H29" s="28">
        <f>H30+H36+H43+H44+H49+H50</f>
        <v>432031</v>
      </c>
      <c r="I29" s="20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3414806</v>
      </c>
      <c r="H30" s="31">
        <f>H31+H32+H33+H34+H35</f>
        <v>250042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1296276</v>
      </c>
      <c r="H31" s="38">
        <v>143129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0</v>
      </c>
      <c r="H32" s="38">
        <v>0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1959956</v>
      </c>
      <c r="H33" s="38">
        <v>106836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44">
        <v>118958</v>
      </c>
      <c r="H34" s="38">
        <v>0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44">
        <v>39616</v>
      </c>
      <c r="H35" s="38">
        <v>77</v>
      </c>
      <c r="I35" s="20"/>
    </row>
    <row r="36" spans="1:9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629868</v>
      </c>
      <c r="H36" s="31">
        <f>H37+H38+H39+H40+H41+H42</f>
        <v>181989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494534</v>
      </c>
      <c r="H37" s="38">
        <v>57743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0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30317</v>
      </c>
      <c r="H39" s="38">
        <v>0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134</v>
      </c>
      <c r="H40" s="38">
        <v>0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104883</v>
      </c>
      <c r="H41" s="38">
        <v>124246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0</v>
      </c>
      <c r="H47" s="38">
        <v>0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865865</v>
      </c>
      <c r="H52" s="46">
        <f>H9-H29</f>
        <v>147262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8">
        <f>G55+G59+G60+G61+G62+G63</f>
        <v>1090345</v>
      </c>
      <c r="H54" s="28">
        <f>H55+H59+H60+H61+H62+H63</f>
        <v>82920</v>
      </c>
      <c r="I54" s="20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1011878</v>
      </c>
      <c r="H55" s="31">
        <f>H56+H57+H58</f>
        <v>65952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6672</v>
      </c>
      <c r="H56" s="38">
        <v>307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64711</v>
      </c>
      <c r="H57" s="38">
        <v>5606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940495</v>
      </c>
      <c r="H58" s="38">
        <v>60039</v>
      </c>
      <c r="I58" s="20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42698</v>
      </c>
      <c r="H60" s="31">
        <v>10847</v>
      </c>
      <c r="I60" s="20"/>
    </row>
    <row r="61" spans="1:9" s="5" customFormat="1" ht="15.75" customHeight="1">
      <c r="A61" s="18"/>
      <c r="B61" s="29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35769</v>
      </c>
      <c r="H63" s="31">
        <v>6121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8">
        <f>G66+G70+G71+G72+G73+G74+G75+G76+G77+G78+G79+G80</f>
        <v>1993108</v>
      </c>
      <c r="H65" s="28">
        <f>H66+H70+H71+H72+H73+H74+H75+H76+H77+H78+H79+H80</f>
        <v>869112</v>
      </c>
      <c r="I65" s="20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21508</v>
      </c>
      <c r="H66" s="31">
        <f>H67+H68+H69</f>
        <v>38499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21508</v>
      </c>
      <c r="H69" s="38">
        <v>38499</v>
      </c>
      <c r="I69" s="20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19714</v>
      </c>
      <c r="H71" s="31">
        <v>1712</v>
      </c>
      <c r="I71" s="20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851421</v>
      </c>
      <c r="H72" s="31">
        <v>334338</v>
      </c>
      <c r="I72" s="20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212356</v>
      </c>
      <c r="H74" s="31">
        <v>108004</v>
      </c>
      <c r="I74" s="20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209087</v>
      </c>
      <c r="H75" s="31">
        <v>112090</v>
      </c>
      <c r="I75" s="20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9563</v>
      </c>
      <c r="H76" s="31">
        <v>6164</v>
      </c>
      <c r="I76" s="20"/>
    </row>
    <row r="77" spans="1:9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14119</v>
      </c>
      <c r="H78" s="31">
        <v>0</v>
      </c>
      <c r="I78" s="20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31203</v>
      </c>
      <c r="H79" s="31">
        <v>9098</v>
      </c>
      <c r="I79" s="20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624137</v>
      </c>
      <c r="H80" s="31">
        <v>259207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-902763</v>
      </c>
      <c r="H82" s="46">
        <f>H54-H65</f>
        <v>-786192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-36898</v>
      </c>
      <c r="H84" s="46">
        <f>H52+H82</f>
        <v>-638930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8">
        <v>0</v>
      </c>
      <c r="H86" s="28">
        <v>0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-36898</v>
      </c>
      <c r="H88" s="46">
        <f>H84-H86</f>
        <v>-638930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3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2014-05-09T11:16:37Z</dcterms:created>
  <dcterms:modified xsi:type="dcterms:W3CDTF">2014-05-09T11:16:37Z</dcterms:modified>
  <cp:category/>
  <cp:version/>
  <cp:contentType/>
  <cp:contentStatus/>
</cp:coreProperties>
</file>