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urk-bankasi-ltd-kz06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<sst xmlns="http://schemas.openxmlformats.org/spreadsheetml/2006/main" count="128" uniqueCount="97">
  <si>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TÜRK BANKASI LTD.</t>
  </si>
  <si>
    <t>KARŞILAŞTIRMALI KÂR VE ZARAR CETVELİ</t>
  </si>
  <si>
    <t>(YTL)</t>
  </si>
  <si>
    <t>Dipnot</t>
  </si>
  <si>
    <t>CARİ DÖNEM</t>
  </si>
  <si>
    <t>ÖNCEKİ DÖNEM</t>
  </si>
  <si>
    <t>(31/12/2006)</t>
  </si>
  <si>
    <t>(31/12/2005)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</si>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</sst>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2" fillId="25" borderId="8" applyNumberFormat="0" applyFont="0" applyAlignment="0" applyProtection="0"/>
    <xf numFmtId="0" fontId="38" fillId="26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22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168" fontId="21" fillId="33" borderId="0" xfId="0" applyNumberFormat="1" applyFont="1" applyFill="1" applyAlignment="1">
      <alignment/>
    </xf>
    <xf numFmtId="0" fontId="20" fillId="34" borderId="10" xfId="0" applyFont="1" applyFill="1" applyBorder="1" applyAlignment="1">
      <alignment/>
    </xf>
    <xf numFmtId="0" fontId="21" fillId="34" borderId="11" xfId="0" applyFont="1" applyFill="1" applyBorder="1" applyAlignment="1">
      <alignment horizontal="left"/>
    </xf>
    <xf numFmtId="0" fontId="21" fillId="34" borderId="11" xfId="0" applyFont="1" applyFill="1" applyBorder="1" applyAlignment="1">
      <alignment/>
    </xf>
    <xf numFmtId="49" fontId="21" fillId="34" borderId="11" xfId="0" applyNumberFormat="1" applyFont="1" applyFill="1" applyBorder="1" applyAlignment="1">
      <alignment horizontal="center"/>
    </xf>
    <xf numFmtId="168" fontId="21" fillId="34" borderId="11" xfId="0" applyNumberFormat="1" applyFont="1" applyFill="1" applyBorder="1" applyAlignment="1">
      <alignment/>
    </xf>
    <xf numFmtId="168" fontId="20" fillId="34" borderId="11" xfId="0" applyNumberFormat="1" applyFon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49" fontId="21" fillId="33" borderId="11" xfId="0" applyNumberFormat="1" applyFont="1" applyFill="1" applyBorder="1" applyAlignment="1">
      <alignment horizontal="center"/>
    </xf>
    <xf numFmtId="168" fontId="21" fillId="33" borderId="11" xfId="0" applyNumberFormat="1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1" fillId="33" borderId="0" xfId="0" applyNumberFormat="1" applyFont="1" applyFill="1" applyAlignment="1">
      <alignment wrapText="1"/>
    </xf>
    <xf numFmtId="0" fontId="21" fillId="33" borderId="14" xfId="0" applyFont="1" applyFill="1" applyBorder="1" applyAlignment="1">
      <alignment/>
    </xf>
    <xf numFmtId="49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168" fontId="20" fillId="33" borderId="0" xfId="0" applyNumberFormat="1" applyFont="1" applyFill="1" applyAlignment="1">
      <alignment horizontal="center"/>
    </xf>
    <xf numFmtId="0" fontId="21" fillId="33" borderId="14" xfId="0" applyFont="1" applyFill="1" applyBorder="1" applyAlignment="1">
      <alignment horizontal="center"/>
    </xf>
    <xf numFmtId="168" fontId="20" fillId="33" borderId="0" xfId="0" applyNumberFormat="1" applyFont="1" applyFill="1" applyAlignment="1">
      <alignment horizontal="center" vertical="top" wrapText="1"/>
    </xf>
    <xf numFmtId="49" fontId="21" fillId="33" borderId="15" xfId="0" applyNumberFormat="1" applyFont="1" applyFill="1" applyBorder="1" applyAlignment="1">
      <alignment horizontal="center"/>
    </xf>
    <xf numFmtId="168" fontId="21" fillId="33" borderId="15" xfId="0" applyNumberFormat="1" applyFont="1" applyFill="1" applyBorder="1" applyAlignment="1">
      <alignment horizontal="center"/>
    </xf>
    <xf numFmtId="49" fontId="21" fillId="33" borderId="16" xfId="0" applyNumberFormat="1" applyFont="1" applyFill="1" applyBorder="1" applyAlignment="1">
      <alignment horizontal="center"/>
    </xf>
    <xf numFmtId="168" fontId="20" fillId="33" borderId="17" xfId="0" applyNumberFormat="1" applyFont="1" applyFill="1" applyBorder="1" applyAlignment="1">
      <alignment/>
    </xf>
    <xf numFmtId="0" fontId="21" fillId="33" borderId="18" xfId="0" applyNumberFormat="1" applyFont="1" applyFill="1" applyBorder="1" applyAlignment="1">
      <alignment horizontal="center"/>
    </xf>
    <xf numFmtId="168" fontId="20" fillId="33" borderId="19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21" fillId="33" borderId="20" xfId="0" applyNumberFormat="1" applyFont="1" applyFill="1" applyBorder="1" applyAlignment="1">
      <alignment horizontal="center"/>
    </xf>
    <xf numFmtId="168" fontId="20" fillId="33" borderId="21" xfId="0" applyNumberFormat="1" applyFont="1" applyFill="1" applyBorder="1" applyAlignment="1">
      <alignment/>
    </xf>
    <xf numFmtId="0" fontId="21" fillId="33" borderId="22" xfId="0" applyNumberFormat="1" applyFont="1" applyFill="1" applyBorder="1" applyAlignment="1">
      <alignment horizontal="center"/>
    </xf>
    <xf numFmtId="168" fontId="21" fillId="33" borderId="23" xfId="0" applyNumberFormat="1" applyFont="1" applyFill="1" applyBorder="1" applyAlignment="1">
      <alignment/>
    </xf>
    <xf numFmtId="0" fontId="21" fillId="33" borderId="0" xfId="0" applyFont="1" applyFill="1" applyAlignment="1" quotePrefix="1">
      <alignment horizontal="left"/>
    </xf>
    <xf numFmtId="168" fontId="21" fillId="33" borderId="21" xfId="0" applyNumberFormat="1" applyFont="1" applyFill="1" applyBorder="1" applyAlignment="1">
      <alignment/>
    </xf>
    <xf numFmtId="49" fontId="21" fillId="33" borderId="18" xfId="0" applyNumberFormat="1" applyFont="1" applyFill="1" applyBorder="1" applyAlignment="1">
      <alignment horizontal="center"/>
    </xf>
    <xf numFmtId="0" fontId="21" fillId="33" borderId="24" xfId="0" applyNumberFormat="1" applyFont="1" applyFill="1" applyBorder="1" applyAlignment="1">
      <alignment horizontal="center"/>
    </xf>
    <xf numFmtId="168" fontId="21" fillId="33" borderId="25" xfId="0" applyNumberFormat="1" applyFont="1" applyFill="1" applyBorder="1" applyAlignment="1">
      <alignment/>
    </xf>
    <xf numFmtId="0" fontId="20" fillId="33" borderId="13" xfId="0" applyFont="1" applyFill="1" applyBorder="1" applyAlignment="1" quotePrefix="1">
      <alignment horizontal="left"/>
    </xf>
    <xf numFmtId="0" fontId="21" fillId="33" borderId="16" xfId="0" applyNumberFormat="1" applyFont="1" applyFill="1" applyBorder="1" applyAlignment="1">
      <alignment horizontal="center"/>
    </xf>
    <xf numFmtId="0" fontId="21" fillId="33" borderId="26" xfId="0" applyNumberFormat="1" applyFont="1" applyFill="1" applyBorder="1" applyAlignment="1">
      <alignment horizontal="center"/>
    </xf>
    <xf numFmtId="168" fontId="20" fillId="33" borderId="27" xfId="0" applyNumberFormat="1" applyFont="1" applyFill="1" applyBorder="1" applyAlignment="1">
      <alignment/>
    </xf>
    <xf numFmtId="168" fontId="21" fillId="33" borderId="0" xfId="0" applyNumberFormat="1" applyFont="1" applyFill="1" applyAlignment="1">
      <alignment horizontal="center"/>
    </xf>
    <xf numFmtId="0" fontId="20" fillId="34" borderId="28" xfId="0" applyFont="1" applyFill="1" applyBorder="1" applyAlignment="1">
      <alignment/>
    </xf>
    <xf numFmtId="0" fontId="21" fillId="34" borderId="29" xfId="0" applyFont="1" applyFill="1" applyBorder="1" applyAlignment="1">
      <alignment horizontal="left"/>
    </xf>
    <xf numFmtId="0" fontId="21" fillId="34" borderId="29" xfId="0" applyFont="1" applyFill="1" applyBorder="1" applyAlignment="1">
      <alignment/>
    </xf>
    <xf numFmtId="49" fontId="21" fillId="34" borderId="29" xfId="0" applyNumberFormat="1" applyFont="1" applyFill="1" applyBorder="1" applyAlignment="1">
      <alignment horizontal="center"/>
    </xf>
    <xf numFmtId="168" fontId="21" fillId="34" borderId="29" xfId="0" applyNumberFormat="1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 quotePrefix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8515625" style="3" customWidth="1"/>
    <col min="7" max="7" width="21.8515625" style="4" customWidth="1"/>
    <col min="8" max="8" width="22.57421875" style="4" customWidth="1"/>
    <col min="9" max="9" width="8.7109375" style="2" customWidth="1"/>
  </cols>
  <sheetData>
    <row r="1" spans="1:9" s="2" customFormat="1" ht="17.25" customHeight="1" thickBot="1" thickTop="1">
      <c r="A1" s="5"/>
      <c r="B1" s="6"/>
      <c r="C1" s="7"/>
      <c r="D1" s="7"/>
      <c r="E1" s="7"/>
      <c r="F1" s="8"/>
      <c r="G1" s="9"/>
      <c r="H1" s="10"/>
      <c r="I1" s="11"/>
    </row>
    <row r="2" spans="1:9" s="2" customFormat="1" ht="16.5" customHeight="1" thickTop="1">
      <c r="A2" s="12"/>
      <c r="B2" s="13"/>
      <c r="C2" s="13"/>
      <c r="D2" s="13"/>
      <c r="E2" s="13"/>
      <c r="F2" s="14"/>
      <c r="G2" s="15"/>
      <c r="H2" s="15"/>
      <c r="I2" s="16"/>
    </row>
    <row r="3" spans="1:9" s="2" customFormat="1" ht="15.75" customHeight="1">
      <c r="A3" s="17"/>
      <c r="C3" s="52" t="s">
        <v>0</v>
      </c>
      <c r="D3" s="52"/>
      <c r="E3" s="52"/>
      <c r="F3" s="18"/>
      <c r="G3" s="4"/>
      <c r="H3" s="4"/>
      <c r="I3" s="19"/>
    </row>
    <row r="4" spans="1:9" s="2" customFormat="1" ht="15.75" customHeight="1">
      <c r="A4" s="17"/>
      <c r="C4" s="52" t="s">
        <v>1</v>
      </c>
      <c r="D4" s="52"/>
      <c r="E4" s="52"/>
      <c r="F4" s="20"/>
      <c r="G4" s="4"/>
      <c r="H4" s="4"/>
      <c r="I4" s="19"/>
    </row>
    <row r="5" spans="1:9" s="2" customFormat="1" ht="15.75" customHeight="1">
      <c r="A5" s="17"/>
      <c r="C5" s="53" t="s">
        <v>2</v>
      </c>
      <c r="D5" s="53"/>
      <c r="E5" s="53"/>
      <c r="F5" s="20"/>
      <c r="G5" s="4"/>
      <c r="H5" s="4"/>
      <c r="I5" s="19"/>
    </row>
    <row r="6" spans="1:9" s="2" customFormat="1" ht="15.75" customHeight="1">
      <c r="A6" s="17"/>
      <c r="F6" s="3" t="s">
        <v>3</v>
      </c>
      <c r="G6" s="22" t="s">
        <v>4</v>
      </c>
      <c r="H6" s="22" t="s">
        <v>5</v>
      </c>
      <c r="I6" s="23"/>
    </row>
    <row r="7" spans="1:9" s="2" customFormat="1" ht="16.5" customHeight="1" thickBot="1">
      <c r="A7" s="17"/>
      <c r="C7" s="1"/>
      <c r="F7" s="3"/>
      <c r="G7" s="24" t="s">
        <v>6</v>
      </c>
      <c r="H7" s="24" t="s">
        <v>7</v>
      </c>
      <c r="I7" s="23"/>
    </row>
    <row r="8" spans="1:9" s="2" customFormat="1" ht="16.5" customHeight="1" thickBot="1">
      <c r="A8" s="17"/>
      <c r="F8" s="25"/>
      <c r="G8" s="26"/>
      <c r="H8" s="26"/>
      <c r="I8" s="23"/>
    </row>
    <row r="9" spans="1:9" s="2" customFormat="1" ht="16.5" customHeight="1" thickBot="1">
      <c r="A9" s="17" t="s">
        <v>8</v>
      </c>
      <c r="B9" s="54" t="s">
        <v>9</v>
      </c>
      <c r="C9" s="54"/>
      <c r="F9" s="27" t="s">
        <v>10</v>
      </c>
      <c r="G9" s="28">
        <f>G10+G18+G19+G24+G27</f>
        <v>32326063</v>
      </c>
      <c r="H9" s="28">
        <f>H10+H18+H19+H24+H27</f>
        <v>26492225</v>
      </c>
      <c r="I9" s="19"/>
    </row>
    <row r="10" spans="1:9" s="2" customFormat="1" ht="15.75" customHeight="1">
      <c r="A10" s="17"/>
      <c r="B10" s="21" t="s">
        <v>11</v>
      </c>
      <c r="C10" s="2" t="s">
        <v>12</v>
      </c>
      <c r="F10" s="29"/>
      <c r="G10" s="30">
        <f>G11+G14+G17</f>
        <v>7614704</v>
      </c>
      <c r="H10" s="30">
        <f>H11+H14+H17</f>
        <v>6843818</v>
      </c>
      <c r="I10" s="19"/>
    </row>
    <row r="11" spans="1:9" s="2" customFormat="1" ht="15.75" customHeight="1">
      <c r="A11" s="17"/>
      <c r="B11" s="31"/>
      <c r="C11" s="2" t="s">
        <v>13</v>
      </c>
      <c r="F11" s="32"/>
      <c r="G11" s="33">
        <f>G12+G13</f>
        <v>1739874</v>
      </c>
      <c r="H11" s="33">
        <f>H12+H13</f>
        <v>1333423</v>
      </c>
      <c r="I11" s="19"/>
    </row>
    <row r="12" spans="1:9" s="2" customFormat="1" ht="15.75" customHeight="1">
      <c r="A12" s="17"/>
      <c r="B12" s="31"/>
      <c r="C12" s="2" t="s">
        <v>14</v>
      </c>
      <c r="F12" s="34"/>
      <c r="G12" s="35">
        <v>1584587</v>
      </c>
      <c r="H12" s="35">
        <v>1147846</v>
      </c>
      <c r="I12" s="19"/>
    </row>
    <row r="13" spans="1:9" s="2" customFormat="1" ht="15.75" customHeight="1">
      <c r="A13" s="17"/>
      <c r="B13" s="31"/>
      <c r="C13" s="2" t="s">
        <v>15</v>
      </c>
      <c r="F13" s="34"/>
      <c r="G13" s="35">
        <v>155287</v>
      </c>
      <c r="H13" s="35">
        <v>185577</v>
      </c>
      <c r="I13" s="19"/>
    </row>
    <row r="14" spans="1:9" s="2" customFormat="1" ht="15.75" customHeight="1">
      <c r="A14" s="17"/>
      <c r="B14" s="31"/>
      <c r="C14" s="36" t="s">
        <v>16</v>
      </c>
      <c r="F14" s="32"/>
      <c r="G14" s="33">
        <f>G15+G16</f>
        <v>5810507</v>
      </c>
      <c r="H14" s="33">
        <f>H15+H16</f>
        <v>5125872</v>
      </c>
      <c r="I14" s="19"/>
    </row>
    <row r="15" spans="1:9" s="2" customFormat="1" ht="15.75" customHeight="1">
      <c r="A15" s="17"/>
      <c r="B15" s="31"/>
      <c r="C15" s="2" t="s">
        <v>14</v>
      </c>
      <c r="F15" s="34"/>
      <c r="G15" s="35">
        <v>470048</v>
      </c>
      <c r="H15" s="35">
        <v>1140490</v>
      </c>
      <c r="I15" s="19"/>
    </row>
    <row r="16" spans="1:9" s="2" customFormat="1" ht="15.75" customHeight="1">
      <c r="A16" s="17"/>
      <c r="B16" s="31"/>
      <c r="C16" s="2" t="s">
        <v>15</v>
      </c>
      <c r="F16" s="34"/>
      <c r="G16" s="35">
        <v>5340459</v>
      </c>
      <c r="H16" s="35">
        <v>3985382</v>
      </c>
      <c r="I16" s="19"/>
    </row>
    <row r="17" spans="1:9" s="2" customFormat="1" ht="15.75" customHeight="1">
      <c r="A17" s="17"/>
      <c r="B17" s="31"/>
      <c r="C17" s="2" t="s">
        <v>17</v>
      </c>
      <c r="F17" s="32"/>
      <c r="G17" s="33">
        <v>64323</v>
      </c>
      <c r="H17" s="33">
        <v>384523</v>
      </c>
      <c r="I17" s="19"/>
    </row>
    <row r="18" spans="1:9" s="2" customFormat="1" ht="15.75" customHeight="1">
      <c r="A18" s="17"/>
      <c r="B18" s="21" t="s">
        <v>18</v>
      </c>
      <c r="C18" s="2" t="s">
        <v>19</v>
      </c>
      <c r="F18" s="29"/>
      <c r="G18" s="30">
        <v>1608003</v>
      </c>
      <c r="H18" s="30">
        <v>1145173</v>
      </c>
      <c r="I18" s="19"/>
    </row>
    <row r="19" spans="1:9" s="2" customFormat="1" ht="15.75" customHeight="1">
      <c r="A19" s="17"/>
      <c r="B19" s="21" t="s">
        <v>20</v>
      </c>
      <c r="C19" s="2" t="s">
        <v>21</v>
      </c>
      <c r="F19" s="29"/>
      <c r="G19" s="30">
        <f>G20+G21+G22+G23</f>
        <v>17575132</v>
      </c>
      <c r="H19" s="30">
        <f>H20+H21+H22+H23</f>
        <v>15524050</v>
      </c>
      <c r="I19" s="19"/>
    </row>
    <row r="20" spans="1:9" s="2" customFormat="1" ht="15.75" customHeight="1">
      <c r="A20" s="17"/>
      <c r="B20" s="31"/>
      <c r="C20" s="2" t="s">
        <v>22</v>
      </c>
      <c r="F20" s="32"/>
      <c r="G20" s="37">
        <v>1697837</v>
      </c>
      <c r="H20" s="37">
        <v>895261</v>
      </c>
      <c r="I20" s="19"/>
    </row>
    <row r="21" spans="1:9" s="2" customFormat="1" ht="15.75" customHeight="1">
      <c r="A21" s="17"/>
      <c r="B21" s="31"/>
      <c r="C21" s="2" t="s">
        <v>23</v>
      </c>
      <c r="F21" s="32"/>
      <c r="G21" s="37">
        <v>1341</v>
      </c>
      <c r="H21" s="37">
        <v>209787</v>
      </c>
      <c r="I21" s="19"/>
    </row>
    <row r="22" spans="1:9" s="2" customFormat="1" ht="15.75" customHeight="1">
      <c r="A22" s="17"/>
      <c r="B22" s="31"/>
      <c r="C22" s="2" t="s">
        <v>24</v>
      </c>
      <c r="F22" s="32"/>
      <c r="G22" s="37">
        <v>15875954</v>
      </c>
      <c r="H22" s="37">
        <v>14419002</v>
      </c>
      <c r="I22" s="19"/>
    </row>
    <row r="23" spans="1:9" s="2" customFormat="1" ht="15.75" customHeight="1">
      <c r="A23" s="17"/>
      <c r="B23" s="21"/>
      <c r="C23" s="31" t="s">
        <v>25</v>
      </c>
      <c r="F23" s="32"/>
      <c r="G23" s="37">
        <v>0</v>
      </c>
      <c r="H23" s="37">
        <v>0</v>
      </c>
      <c r="I23" s="19"/>
    </row>
    <row r="24" spans="1:9" s="2" customFormat="1" ht="15.75" customHeight="1">
      <c r="A24" s="17"/>
      <c r="B24" s="21" t="s">
        <v>26</v>
      </c>
      <c r="C24" s="2" t="s">
        <v>27</v>
      </c>
      <c r="F24" s="29"/>
      <c r="G24" s="30">
        <f>G25+G26</f>
        <v>5517494</v>
      </c>
      <c r="H24" s="30">
        <f>H25+H26</f>
        <v>2974805</v>
      </c>
      <c r="I24" s="19"/>
    </row>
    <row r="25" spans="1:9" s="2" customFormat="1" ht="15.75" customHeight="1">
      <c r="A25" s="17"/>
      <c r="B25" s="21"/>
      <c r="C25" s="2" t="s">
        <v>28</v>
      </c>
      <c r="F25" s="32"/>
      <c r="G25" s="37">
        <v>83353</v>
      </c>
      <c r="H25" s="37">
        <v>76956</v>
      </c>
      <c r="I25" s="19"/>
    </row>
    <row r="26" spans="1:9" s="2" customFormat="1" ht="15.75" customHeight="1">
      <c r="A26" s="17"/>
      <c r="B26" s="31"/>
      <c r="C26" s="2" t="s">
        <v>29</v>
      </c>
      <c r="F26" s="32"/>
      <c r="G26" s="37">
        <v>5434141</v>
      </c>
      <c r="H26" s="37">
        <v>2897849</v>
      </c>
      <c r="I26" s="19"/>
    </row>
    <row r="27" spans="1:9" s="2" customFormat="1" ht="15.75" customHeight="1">
      <c r="A27" s="17"/>
      <c r="B27" s="21" t="s">
        <v>30</v>
      </c>
      <c r="C27" s="36" t="s">
        <v>31</v>
      </c>
      <c r="F27" s="38" t="s">
        <v>32</v>
      </c>
      <c r="G27" s="30">
        <v>10730</v>
      </c>
      <c r="H27" s="30">
        <v>4379</v>
      </c>
      <c r="I27" s="19"/>
    </row>
    <row r="28" spans="1:9" s="2" customFormat="1" ht="15.75" customHeight="1">
      <c r="A28" s="17"/>
      <c r="B28" s="31"/>
      <c r="F28" s="39"/>
      <c r="G28" s="40"/>
      <c r="H28" s="40"/>
      <c r="I28" s="19"/>
    </row>
    <row r="29" spans="1:9" s="2" customFormat="1" ht="16.5" customHeight="1" thickBot="1">
      <c r="A29" s="41" t="s">
        <v>33</v>
      </c>
      <c r="B29" s="55" t="s">
        <v>34</v>
      </c>
      <c r="C29" s="55"/>
      <c r="F29" s="42" t="s">
        <v>10</v>
      </c>
      <c r="G29" s="28">
        <f>G30+G36+G43+G44+G49+G50</f>
        <v>18656026</v>
      </c>
      <c r="H29" s="28">
        <f>H30+H36+H43+H44+H49+H50</f>
        <v>14633418</v>
      </c>
      <c r="I29" s="19"/>
    </row>
    <row r="30" spans="1:9" s="2" customFormat="1" ht="15.75" customHeight="1">
      <c r="A30" s="17"/>
      <c r="B30" s="21" t="s">
        <v>11</v>
      </c>
      <c r="C30" s="2" t="s">
        <v>35</v>
      </c>
      <c r="F30" s="29"/>
      <c r="G30" s="30">
        <f>G31+G32+G33+G34+G35</f>
        <v>8750220</v>
      </c>
      <c r="H30" s="30">
        <f>H31+H32+H33+H34+H35</f>
        <v>6594063</v>
      </c>
      <c r="I30" s="19"/>
    </row>
    <row r="31" spans="1:9" s="2" customFormat="1" ht="15.75" customHeight="1">
      <c r="A31" s="17"/>
      <c r="B31" s="31"/>
      <c r="C31" s="36" t="s">
        <v>36</v>
      </c>
      <c r="F31" s="32"/>
      <c r="G31" s="37">
        <v>8372410</v>
      </c>
      <c r="H31" s="37">
        <v>6376353</v>
      </c>
      <c r="I31" s="19"/>
    </row>
    <row r="32" spans="1:9" s="2" customFormat="1" ht="15.75" customHeight="1">
      <c r="A32" s="17"/>
      <c r="B32" s="31"/>
      <c r="C32" s="36" t="s">
        <v>37</v>
      </c>
      <c r="F32" s="32"/>
      <c r="G32" s="37">
        <v>16527</v>
      </c>
      <c r="H32" s="37">
        <v>22164</v>
      </c>
      <c r="I32" s="19"/>
    </row>
    <row r="33" spans="1:9" s="2" customFormat="1" ht="15.75" customHeight="1">
      <c r="A33" s="17"/>
      <c r="B33" s="31"/>
      <c r="C33" s="36" t="s">
        <v>38</v>
      </c>
      <c r="F33" s="32"/>
      <c r="G33" s="37">
        <v>317463</v>
      </c>
      <c r="H33" s="37">
        <v>179625</v>
      </c>
      <c r="I33" s="19"/>
    </row>
    <row r="34" spans="1:9" s="2" customFormat="1" ht="15.75" customHeight="1">
      <c r="A34" s="17"/>
      <c r="B34" s="31"/>
      <c r="C34" s="36" t="s">
        <v>39</v>
      </c>
      <c r="F34" s="32"/>
      <c r="G34" s="37">
        <v>41239</v>
      </c>
      <c r="H34" s="37">
        <v>14921</v>
      </c>
      <c r="I34" s="19"/>
    </row>
    <row r="35" spans="1:9" s="2" customFormat="1" ht="15.75" customHeight="1">
      <c r="A35" s="17"/>
      <c r="B35" s="31"/>
      <c r="C35" s="36" t="s">
        <v>40</v>
      </c>
      <c r="F35" s="32"/>
      <c r="G35" s="37">
        <v>2581</v>
      </c>
      <c r="H35" s="37">
        <v>1000</v>
      </c>
      <c r="I35" s="19"/>
    </row>
    <row r="36" spans="1:9" s="2" customFormat="1" ht="15.75" customHeight="1">
      <c r="A36" s="17"/>
      <c r="B36" s="21" t="s">
        <v>41</v>
      </c>
      <c r="C36" s="31" t="s">
        <v>42</v>
      </c>
      <c r="F36" s="29"/>
      <c r="G36" s="30">
        <f>G37+G38+G39+G40+G41+G42</f>
        <v>9905081</v>
      </c>
      <c r="H36" s="30">
        <f>H37+H38+H39+H40+H41+H42</f>
        <v>8039355</v>
      </c>
      <c r="I36" s="19"/>
    </row>
    <row r="37" spans="1:9" s="2" customFormat="1" ht="15.75" customHeight="1">
      <c r="A37" s="17"/>
      <c r="B37" s="31"/>
      <c r="C37" s="36" t="s">
        <v>36</v>
      </c>
      <c r="F37" s="32"/>
      <c r="G37" s="37">
        <v>9749407</v>
      </c>
      <c r="H37" s="37">
        <v>7876728</v>
      </c>
      <c r="I37" s="19"/>
    </row>
    <row r="38" spans="1:9" s="2" customFormat="1" ht="15.75" customHeight="1">
      <c r="A38" s="17"/>
      <c r="B38" s="31"/>
      <c r="C38" s="36" t="s">
        <v>37</v>
      </c>
      <c r="F38" s="32"/>
      <c r="G38" s="37">
        <v>1357</v>
      </c>
      <c r="H38" s="37">
        <v>826</v>
      </c>
      <c r="I38" s="19"/>
    </row>
    <row r="39" spans="1:9" s="2" customFormat="1" ht="15.75" customHeight="1">
      <c r="A39" s="17"/>
      <c r="B39" s="31"/>
      <c r="C39" s="36" t="s">
        <v>38</v>
      </c>
      <c r="F39" s="32"/>
      <c r="G39" s="37">
        <v>86356</v>
      </c>
      <c r="H39" s="37">
        <v>95925</v>
      </c>
      <c r="I39" s="19"/>
    </row>
    <row r="40" spans="1:9" s="2" customFormat="1" ht="15.75" customHeight="1">
      <c r="A40" s="17"/>
      <c r="B40" s="31"/>
      <c r="C40" s="36" t="s">
        <v>39</v>
      </c>
      <c r="F40" s="32"/>
      <c r="G40" s="37">
        <v>10264</v>
      </c>
      <c r="H40" s="37">
        <v>4965</v>
      </c>
      <c r="I40" s="19"/>
    </row>
    <row r="41" spans="1:9" s="2" customFormat="1" ht="15.75" customHeight="1">
      <c r="A41" s="17"/>
      <c r="B41" s="31"/>
      <c r="C41" s="36" t="s">
        <v>40</v>
      </c>
      <c r="F41" s="32"/>
      <c r="G41" s="37">
        <v>57697</v>
      </c>
      <c r="H41" s="37">
        <v>60911</v>
      </c>
      <c r="I41" s="19"/>
    </row>
    <row r="42" spans="1:9" s="2" customFormat="1" ht="15.75" customHeight="1">
      <c r="A42" s="17"/>
      <c r="B42" s="31"/>
      <c r="C42" s="36" t="s">
        <v>43</v>
      </c>
      <c r="F42" s="32"/>
      <c r="G42" s="37">
        <v>0</v>
      </c>
      <c r="H42" s="37">
        <v>0</v>
      </c>
      <c r="I42" s="19"/>
    </row>
    <row r="43" spans="1:9" s="2" customFormat="1" ht="15.75" customHeight="1">
      <c r="A43" s="17"/>
      <c r="B43" s="21" t="s">
        <v>20</v>
      </c>
      <c r="C43" s="31" t="s">
        <v>44</v>
      </c>
      <c r="F43" s="29"/>
      <c r="G43" s="30">
        <v>0</v>
      </c>
      <c r="H43" s="30">
        <v>0</v>
      </c>
      <c r="I43" s="19"/>
    </row>
    <row r="44" spans="1:9" s="2" customFormat="1" ht="15.75" customHeight="1">
      <c r="A44" s="17"/>
      <c r="B44" s="21" t="s">
        <v>26</v>
      </c>
      <c r="C44" s="36" t="s">
        <v>45</v>
      </c>
      <c r="F44" s="29"/>
      <c r="G44" s="30">
        <f>G45+G46+G47+G48</f>
        <v>0</v>
      </c>
      <c r="H44" s="30">
        <f>H45+H46+H47+H48</f>
        <v>0</v>
      </c>
      <c r="I44" s="19"/>
    </row>
    <row r="45" spans="1:9" s="2" customFormat="1" ht="15.75" customHeight="1">
      <c r="A45" s="17"/>
      <c r="B45" s="31"/>
      <c r="C45" s="36" t="s">
        <v>46</v>
      </c>
      <c r="F45" s="32"/>
      <c r="G45" s="37">
        <v>0</v>
      </c>
      <c r="H45" s="37">
        <v>0</v>
      </c>
      <c r="I45" s="19"/>
    </row>
    <row r="46" spans="1:9" s="2" customFormat="1" ht="15.75" customHeight="1">
      <c r="A46" s="17"/>
      <c r="B46" s="31"/>
      <c r="C46" s="36" t="s">
        <v>47</v>
      </c>
      <c r="F46" s="32"/>
      <c r="G46" s="37">
        <v>0</v>
      </c>
      <c r="H46" s="37">
        <v>0</v>
      </c>
      <c r="I46" s="19"/>
    </row>
    <row r="47" spans="1:9" s="2" customFormat="1" ht="15.75" customHeight="1">
      <c r="A47" s="17"/>
      <c r="B47" s="31"/>
      <c r="C47" s="36" t="s">
        <v>48</v>
      </c>
      <c r="F47" s="32"/>
      <c r="G47" s="37">
        <v>0</v>
      </c>
      <c r="H47" s="37">
        <v>0</v>
      </c>
      <c r="I47" s="19"/>
    </row>
    <row r="48" spans="1:9" s="2" customFormat="1" ht="15.75" customHeight="1">
      <c r="A48" s="17"/>
      <c r="B48" s="31"/>
      <c r="C48" s="36" t="s">
        <v>49</v>
      </c>
      <c r="F48" s="32"/>
      <c r="G48" s="37">
        <v>0</v>
      </c>
      <c r="H48" s="37">
        <v>0</v>
      </c>
      <c r="I48" s="19"/>
    </row>
    <row r="49" spans="1:9" s="2" customFormat="1" ht="15.75" customHeight="1">
      <c r="A49" s="17"/>
      <c r="B49" s="21" t="s">
        <v>30</v>
      </c>
      <c r="C49" s="2" t="s">
        <v>50</v>
      </c>
      <c r="F49" s="29"/>
      <c r="G49" s="30">
        <v>0</v>
      </c>
      <c r="H49" s="30">
        <v>0</v>
      </c>
      <c r="I49" s="19"/>
    </row>
    <row r="50" spans="1:9" s="2" customFormat="1" ht="15.75" customHeight="1">
      <c r="A50" s="17"/>
      <c r="B50" s="21" t="s">
        <v>51</v>
      </c>
      <c r="C50" s="36" t="s">
        <v>52</v>
      </c>
      <c r="F50" s="38" t="s">
        <v>32</v>
      </c>
      <c r="G50" s="30">
        <v>725</v>
      </c>
      <c r="H50" s="30">
        <v>0</v>
      </c>
      <c r="I50" s="19"/>
    </row>
    <row r="51" spans="1:9" s="2" customFormat="1" ht="15.75" customHeight="1">
      <c r="A51" s="17"/>
      <c r="B51" s="31"/>
      <c r="F51" s="39"/>
      <c r="G51" s="40"/>
      <c r="H51" s="40"/>
      <c r="I51" s="19"/>
    </row>
    <row r="52" spans="1:9" s="2" customFormat="1" ht="16.5" customHeight="1" thickBot="1">
      <c r="A52" s="17" t="s">
        <v>53</v>
      </c>
      <c r="B52" s="56" t="s">
        <v>54</v>
      </c>
      <c r="C52" s="56"/>
      <c r="F52" s="43"/>
      <c r="G52" s="44">
        <f>G9-G29</f>
        <v>13670037</v>
      </c>
      <c r="H52" s="44">
        <f>H9-H29</f>
        <v>11858807</v>
      </c>
      <c r="I52" s="19"/>
    </row>
    <row r="53" spans="1:9" s="2" customFormat="1" ht="16.5" customHeight="1" thickTop="1">
      <c r="A53" s="17"/>
      <c r="B53" s="31"/>
      <c r="F53" s="39"/>
      <c r="G53" s="40"/>
      <c r="H53" s="40"/>
      <c r="I53" s="19"/>
    </row>
    <row r="54" spans="1:9" s="2" customFormat="1" ht="16.5" customHeight="1" thickBot="1">
      <c r="A54" s="17" t="s">
        <v>55</v>
      </c>
      <c r="B54" s="55" t="s">
        <v>56</v>
      </c>
      <c r="C54" s="55"/>
      <c r="F54" s="42" t="s">
        <v>10</v>
      </c>
      <c r="G54" s="28">
        <f>G55+G59+G60+G61+G62+G63</f>
        <v>36048244</v>
      </c>
      <c r="H54" s="28">
        <f>H55+H59+H60+H61+H62+H63</f>
        <v>24909332</v>
      </c>
      <c r="I54" s="19"/>
    </row>
    <row r="55" spans="1:9" s="2" customFormat="1" ht="15.75" customHeight="1">
      <c r="A55" s="17"/>
      <c r="B55" s="21" t="s">
        <v>11</v>
      </c>
      <c r="C55" s="2" t="s">
        <v>57</v>
      </c>
      <c r="F55" s="29"/>
      <c r="G55" s="30">
        <f>G56+G57+G58</f>
        <v>498892</v>
      </c>
      <c r="H55" s="30">
        <f>H56+H57+H58</f>
        <v>1068829</v>
      </c>
      <c r="I55" s="19"/>
    </row>
    <row r="56" spans="1:9" s="2" customFormat="1" ht="15.75" customHeight="1">
      <c r="A56" s="17"/>
      <c r="B56" s="31"/>
      <c r="C56" s="2" t="s">
        <v>58</v>
      </c>
      <c r="F56" s="32"/>
      <c r="G56" s="37">
        <v>263062</v>
      </c>
      <c r="H56" s="37">
        <v>145382</v>
      </c>
      <c r="I56" s="19"/>
    </row>
    <row r="57" spans="1:9" s="2" customFormat="1" ht="15.75" customHeight="1">
      <c r="A57" s="17"/>
      <c r="B57" s="31"/>
      <c r="C57" s="2" t="s">
        <v>59</v>
      </c>
      <c r="F57" s="32"/>
      <c r="G57" s="37">
        <v>235830</v>
      </c>
      <c r="H57" s="37">
        <v>144627</v>
      </c>
      <c r="I57" s="19"/>
    </row>
    <row r="58" spans="1:9" s="2" customFormat="1" ht="15.75" customHeight="1">
      <c r="A58" s="17"/>
      <c r="B58" s="31"/>
      <c r="C58" s="2" t="s">
        <v>60</v>
      </c>
      <c r="F58" s="32"/>
      <c r="G58" s="37">
        <v>0</v>
      </c>
      <c r="H58" s="37">
        <v>778820</v>
      </c>
      <c r="I58" s="19"/>
    </row>
    <row r="59" spans="1:9" s="2" customFormat="1" ht="15.75" customHeight="1">
      <c r="A59" s="17"/>
      <c r="B59" s="21" t="s">
        <v>18</v>
      </c>
      <c r="C59" s="36" t="s">
        <v>61</v>
      </c>
      <c r="F59" s="29"/>
      <c r="G59" s="30">
        <v>1095002</v>
      </c>
      <c r="H59" s="30">
        <v>1307677</v>
      </c>
      <c r="I59" s="19"/>
    </row>
    <row r="60" spans="1:9" s="2" customFormat="1" ht="15.75" customHeight="1">
      <c r="A60" s="17"/>
      <c r="B60" s="21" t="s">
        <v>20</v>
      </c>
      <c r="C60" s="2" t="s">
        <v>62</v>
      </c>
      <c r="F60" s="29"/>
      <c r="G60" s="30">
        <v>31509882</v>
      </c>
      <c r="H60" s="30">
        <v>20589154</v>
      </c>
      <c r="I60" s="19"/>
    </row>
    <row r="61" spans="1:9" s="2" customFormat="1" ht="15.75" customHeight="1">
      <c r="A61" s="17"/>
      <c r="B61" s="21" t="s">
        <v>26</v>
      </c>
      <c r="C61" s="57" t="s">
        <v>63</v>
      </c>
      <c r="D61" s="57"/>
      <c r="F61" s="29"/>
      <c r="G61" s="30">
        <v>1040336</v>
      </c>
      <c r="H61" s="30">
        <v>980035</v>
      </c>
      <c r="I61" s="19"/>
    </row>
    <row r="62" spans="1:9" s="2" customFormat="1" ht="15.75" customHeight="1">
      <c r="A62" s="17"/>
      <c r="B62" s="21" t="s">
        <v>30</v>
      </c>
      <c r="C62" s="2" t="s">
        <v>64</v>
      </c>
      <c r="F62" s="29"/>
      <c r="G62" s="30">
        <v>0</v>
      </c>
      <c r="H62" s="30">
        <v>0</v>
      </c>
      <c r="I62" s="19"/>
    </row>
    <row r="63" spans="1:9" s="2" customFormat="1" ht="15.75" customHeight="1">
      <c r="A63" s="17"/>
      <c r="B63" s="21" t="s">
        <v>51</v>
      </c>
      <c r="C63" s="36" t="s">
        <v>65</v>
      </c>
      <c r="F63" s="38" t="s">
        <v>32</v>
      </c>
      <c r="G63" s="30">
        <v>1904132</v>
      </c>
      <c r="H63" s="30">
        <v>963637</v>
      </c>
      <c r="I63" s="19"/>
    </row>
    <row r="64" spans="1:9" s="2" customFormat="1" ht="15.75" customHeight="1">
      <c r="A64" s="17"/>
      <c r="B64" s="31"/>
      <c r="F64" s="39"/>
      <c r="G64" s="40"/>
      <c r="H64" s="40"/>
      <c r="I64" s="19"/>
    </row>
    <row r="65" spans="1:9" s="2" customFormat="1" ht="16.5" customHeight="1" thickBot="1">
      <c r="A65" s="17" t="s">
        <v>66</v>
      </c>
      <c r="B65" s="55" t="s">
        <v>67</v>
      </c>
      <c r="C65" s="55"/>
      <c r="F65" s="42" t="s">
        <v>10</v>
      </c>
      <c r="G65" s="28">
        <f>G66+G70+G71+G72+G73+G74+G75+G76+G77+G78+G79+G80</f>
        <v>46888761</v>
      </c>
      <c r="H65" s="28">
        <f>H66+H70+H71+H72+H73+H74+H75+H76+H77+H78+H79+H80</f>
        <v>30710007</v>
      </c>
      <c r="I65" s="19"/>
    </row>
    <row r="66" spans="1:9" s="2" customFormat="1" ht="15.75" customHeight="1">
      <c r="A66" s="17"/>
      <c r="B66" s="21" t="s">
        <v>11</v>
      </c>
      <c r="C66" s="36" t="s">
        <v>68</v>
      </c>
      <c r="F66" s="29"/>
      <c r="G66" s="30">
        <f>G67+G68+G69</f>
        <v>262944</v>
      </c>
      <c r="H66" s="30">
        <f>H67+H68+H69</f>
        <v>227100</v>
      </c>
      <c r="I66" s="19"/>
    </row>
    <row r="67" spans="1:9" s="2" customFormat="1" ht="15.75" customHeight="1">
      <c r="A67" s="17"/>
      <c r="B67" s="31"/>
      <c r="C67" s="36" t="s">
        <v>69</v>
      </c>
      <c r="F67" s="32"/>
      <c r="G67" s="37">
        <v>0</v>
      </c>
      <c r="H67" s="37">
        <v>0</v>
      </c>
      <c r="I67" s="19"/>
    </row>
    <row r="68" spans="1:9" s="2" customFormat="1" ht="15.75" customHeight="1">
      <c r="A68" s="17"/>
      <c r="B68" s="31"/>
      <c r="C68" s="36" t="s">
        <v>70</v>
      </c>
      <c r="F68" s="32"/>
      <c r="G68" s="37">
        <v>0</v>
      </c>
      <c r="H68" s="37">
        <v>0</v>
      </c>
      <c r="I68" s="19"/>
    </row>
    <row r="69" spans="1:9" s="2" customFormat="1" ht="15.75" customHeight="1">
      <c r="A69" s="17"/>
      <c r="B69" s="31"/>
      <c r="C69" s="2" t="s">
        <v>60</v>
      </c>
      <c r="F69" s="32"/>
      <c r="G69" s="37">
        <v>262944</v>
      </c>
      <c r="H69" s="37">
        <v>227100</v>
      </c>
      <c r="I69" s="19"/>
    </row>
    <row r="70" spans="1:9" s="2" customFormat="1" ht="15.75" customHeight="1">
      <c r="A70" s="17"/>
      <c r="B70" s="21" t="s">
        <v>18</v>
      </c>
      <c r="C70" s="36" t="s">
        <v>71</v>
      </c>
      <c r="F70" s="29"/>
      <c r="G70" s="30">
        <v>86764</v>
      </c>
      <c r="H70" s="30">
        <v>162339</v>
      </c>
      <c r="I70" s="19"/>
    </row>
    <row r="71" spans="1:9" s="2" customFormat="1" ht="15.75" customHeight="1">
      <c r="A71" s="17"/>
      <c r="B71" s="21" t="s">
        <v>20</v>
      </c>
      <c r="C71" s="36" t="s">
        <v>72</v>
      </c>
      <c r="F71" s="29"/>
      <c r="G71" s="30">
        <v>29594173</v>
      </c>
      <c r="H71" s="30">
        <v>18138238</v>
      </c>
      <c r="I71" s="19"/>
    </row>
    <row r="72" spans="1:9" s="2" customFormat="1" ht="15.75" customHeight="1">
      <c r="A72" s="17"/>
      <c r="B72" s="21" t="s">
        <v>26</v>
      </c>
      <c r="C72" s="2" t="s">
        <v>73</v>
      </c>
      <c r="F72" s="29"/>
      <c r="G72" s="30">
        <v>6973499</v>
      </c>
      <c r="H72" s="30">
        <v>5997086</v>
      </c>
      <c r="I72" s="19"/>
    </row>
    <row r="73" spans="1:9" s="2" customFormat="1" ht="15.75" customHeight="1">
      <c r="A73" s="17"/>
      <c r="B73" s="21" t="s">
        <v>30</v>
      </c>
      <c r="C73" s="2" t="s">
        <v>74</v>
      </c>
      <c r="F73" s="29"/>
      <c r="G73" s="30">
        <v>0</v>
      </c>
      <c r="H73" s="30">
        <v>0</v>
      </c>
      <c r="I73" s="19"/>
    </row>
    <row r="74" spans="1:9" s="2" customFormat="1" ht="15.75" customHeight="1">
      <c r="A74" s="17"/>
      <c r="B74" s="21" t="s">
        <v>51</v>
      </c>
      <c r="C74" s="2" t="s">
        <v>75</v>
      </c>
      <c r="F74" s="29"/>
      <c r="G74" s="30">
        <v>268487</v>
      </c>
      <c r="H74" s="30">
        <v>131876</v>
      </c>
      <c r="I74" s="19"/>
    </row>
    <row r="75" spans="1:9" s="2" customFormat="1" ht="15.75" customHeight="1">
      <c r="A75" s="17"/>
      <c r="B75" s="21" t="s">
        <v>76</v>
      </c>
      <c r="C75" s="2" t="s">
        <v>77</v>
      </c>
      <c r="F75" s="29"/>
      <c r="G75" s="30">
        <v>829988</v>
      </c>
      <c r="H75" s="30">
        <v>652341</v>
      </c>
      <c r="I75" s="19"/>
    </row>
    <row r="76" spans="1:9" s="2" customFormat="1" ht="15.75" customHeight="1">
      <c r="A76" s="17"/>
      <c r="B76" s="21" t="s">
        <v>78</v>
      </c>
      <c r="C76" s="2" t="s">
        <v>79</v>
      </c>
      <c r="F76" s="29"/>
      <c r="G76" s="30">
        <v>34850</v>
      </c>
      <c r="H76" s="30">
        <v>35786</v>
      </c>
      <c r="I76" s="19"/>
    </row>
    <row r="77" spans="1:9" s="2" customFormat="1" ht="15.75" customHeight="1">
      <c r="A77" s="17"/>
      <c r="B77" s="21" t="s">
        <v>80</v>
      </c>
      <c r="C77" s="2" t="s">
        <v>81</v>
      </c>
      <c r="F77" s="29"/>
      <c r="G77" s="30">
        <v>0</v>
      </c>
      <c r="H77" s="30">
        <v>0</v>
      </c>
      <c r="I77" s="19"/>
    </row>
    <row r="78" spans="1:9" s="2" customFormat="1" ht="15.75" customHeight="1">
      <c r="A78" s="17"/>
      <c r="B78" s="21" t="s">
        <v>82</v>
      </c>
      <c r="C78" s="2" t="s">
        <v>83</v>
      </c>
      <c r="F78" s="38" t="s">
        <v>84</v>
      </c>
      <c r="G78" s="30">
        <v>1008649</v>
      </c>
      <c r="H78" s="30">
        <v>441132</v>
      </c>
      <c r="I78" s="19"/>
    </row>
    <row r="79" spans="1:9" s="2" customFormat="1" ht="15.75" customHeight="1">
      <c r="A79" s="17"/>
      <c r="B79" s="21" t="s">
        <v>85</v>
      </c>
      <c r="C79" s="2" t="s">
        <v>86</v>
      </c>
      <c r="F79" s="38" t="s">
        <v>84</v>
      </c>
      <c r="G79" s="30">
        <v>109594</v>
      </c>
      <c r="H79" s="30">
        <v>124441</v>
      </c>
      <c r="I79" s="19"/>
    </row>
    <row r="80" spans="1:9" s="2" customFormat="1" ht="15.75" customHeight="1">
      <c r="A80" s="17"/>
      <c r="B80" s="21" t="s">
        <v>87</v>
      </c>
      <c r="C80" s="36" t="s">
        <v>88</v>
      </c>
      <c r="F80" s="38" t="s">
        <v>32</v>
      </c>
      <c r="G80" s="30">
        <v>7719813</v>
      </c>
      <c r="H80" s="30">
        <v>4799668</v>
      </c>
      <c r="I80" s="19"/>
    </row>
    <row r="81" spans="1:9" s="2" customFormat="1" ht="15.75" customHeight="1">
      <c r="A81" s="17"/>
      <c r="B81" s="31"/>
      <c r="F81" s="39"/>
      <c r="G81" s="40"/>
      <c r="H81" s="40"/>
      <c r="I81" s="19"/>
    </row>
    <row r="82" spans="1:9" s="2" customFormat="1" ht="16.5" customHeight="1" thickBot="1">
      <c r="A82" s="17" t="s">
        <v>89</v>
      </c>
      <c r="B82" s="56" t="s">
        <v>90</v>
      </c>
      <c r="C82" s="56"/>
      <c r="F82" s="43"/>
      <c r="G82" s="44">
        <f>G54-G65</f>
        <v>-10840517</v>
      </c>
      <c r="H82" s="44">
        <f>H54-H65</f>
        <v>-5800675</v>
      </c>
      <c r="I82" s="19"/>
    </row>
    <row r="83" spans="1:9" s="2" customFormat="1" ht="16.5" customHeight="1" thickTop="1">
      <c r="A83" s="17"/>
      <c r="B83" s="31"/>
      <c r="F83" s="39"/>
      <c r="G83" s="40"/>
      <c r="H83" s="40"/>
      <c r="I83" s="19"/>
    </row>
    <row r="84" spans="1:9" s="2" customFormat="1" ht="16.5" customHeight="1" thickBot="1">
      <c r="A84" s="17" t="s">
        <v>91</v>
      </c>
      <c r="B84" s="55" t="s">
        <v>92</v>
      </c>
      <c r="C84" s="55"/>
      <c r="F84" s="43"/>
      <c r="G84" s="44">
        <f>G52+G82</f>
        <v>2829520</v>
      </c>
      <c r="H84" s="44">
        <f>H52+H82</f>
        <v>6058132</v>
      </c>
      <c r="I84" s="19"/>
    </row>
    <row r="85" spans="1:9" s="2" customFormat="1" ht="16.5" customHeight="1" thickTop="1">
      <c r="A85" s="17"/>
      <c r="B85" s="31"/>
      <c r="F85" s="39"/>
      <c r="G85" s="40"/>
      <c r="H85" s="40"/>
      <c r="I85" s="19"/>
    </row>
    <row r="86" spans="1:9" s="2" customFormat="1" ht="16.5" customHeight="1" thickBot="1">
      <c r="A86" s="17" t="s">
        <v>93</v>
      </c>
      <c r="B86" s="56" t="s">
        <v>94</v>
      </c>
      <c r="C86" s="56"/>
      <c r="F86" s="42"/>
      <c r="G86" s="28">
        <v>437336</v>
      </c>
      <c r="H86" s="28">
        <v>1304471</v>
      </c>
      <c r="I86" s="19"/>
    </row>
    <row r="87" spans="1:9" s="2" customFormat="1" ht="15.75" customHeight="1">
      <c r="A87" s="17"/>
      <c r="B87" s="31"/>
      <c r="F87" s="39"/>
      <c r="G87" s="40"/>
      <c r="H87" s="40"/>
      <c r="I87" s="19"/>
    </row>
    <row r="88" spans="1:9" s="2" customFormat="1" ht="16.5" customHeight="1" thickBot="1">
      <c r="A88" s="17" t="s">
        <v>95</v>
      </c>
      <c r="B88" s="55" t="s">
        <v>96</v>
      </c>
      <c r="C88" s="55"/>
      <c r="F88" s="43"/>
      <c r="G88" s="44">
        <f>G84-G86</f>
        <v>2392184</v>
      </c>
      <c r="H88" s="44">
        <f>H84-H86</f>
        <v>4753661</v>
      </c>
      <c r="I88" s="19"/>
    </row>
    <row r="89" spans="1:9" s="2" customFormat="1" ht="17.25" customHeight="1" thickBot="1" thickTop="1">
      <c r="A89" s="17"/>
      <c r="C89" s="1"/>
      <c r="F89" s="3"/>
      <c r="G89" s="45"/>
      <c r="H89" s="45"/>
      <c r="I89" s="23"/>
    </row>
    <row r="90" spans="1:9" s="2" customFormat="1" ht="17.25" customHeight="1" thickBot="1" thickTop="1">
      <c r="A90" s="46"/>
      <c r="B90" s="47"/>
      <c r="C90" s="48"/>
      <c r="D90" s="48"/>
      <c r="E90" s="48"/>
      <c r="F90" s="49"/>
      <c r="G90" s="50"/>
      <c r="H90" s="50"/>
      <c r="I90" s="51"/>
    </row>
    <row r="91" spans="1:8" s="2" customFormat="1" ht="16.5" customHeight="1" thickTop="1">
      <c r="A91" s="1"/>
      <c r="B91" s="31"/>
      <c r="F91" s="3"/>
      <c r="G91" s="4"/>
      <c r="H91" s="4"/>
    </row>
    <row r="92" spans="1:8" s="2" customFormat="1" ht="15.75" customHeight="1">
      <c r="A92" s="1"/>
      <c r="F92" s="3"/>
      <c r="G92" s="4"/>
      <c r="H92" s="4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2014-05-15T09:59:56Z</dcterms:created>
  <dcterms:modified xsi:type="dcterms:W3CDTF">2014-05-15T09:59:56Z</dcterms:modified>
  <cp:category/>
  <cp:version/>
  <cp:contentType/>
  <cp:contentStatus/>
</cp:coreProperties>
</file>